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0" windowWidth="1944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J195"/>
  <c r="I195"/>
  <c r="H195"/>
  <c r="J176"/>
  <c r="G176"/>
  <c r="H176"/>
  <c r="I176"/>
  <c r="H157"/>
  <c r="J157"/>
  <c r="I157"/>
  <c r="G157"/>
  <c r="G138"/>
  <c r="I138"/>
  <c r="H138"/>
  <c r="J138"/>
  <c r="H119"/>
  <c r="I119"/>
  <c r="J119"/>
  <c r="G119"/>
  <c r="J100"/>
  <c r="H100"/>
  <c r="G100"/>
  <c r="I100"/>
  <c r="F100"/>
  <c r="H81"/>
  <c r="G81"/>
  <c r="J81"/>
  <c r="I81"/>
  <c r="F81"/>
  <c r="J62"/>
  <c r="G62"/>
  <c r="H62"/>
  <c r="I62"/>
  <c r="F62"/>
  <c r="J43"/>
  <c r="G43"/>
  <c r="H43"/>
  <c r="I43"/>
  <c r="F43"/>
  <c r="F119"/>
  <c r="F138"/>
  <c r="F157"/>
  <c r="F176"/>
  <c r="F195"/>
  <c r="I24"/>
  <c r="F24"/>
  <c r="J24"/>
  <c r="H24"/>
  <c r="G24"/>
  <c r="J196" l="1"/>
  <c r="G196"/>
  <c r="I196"/>
  <c r="H196"/>
  <c r="F196"/>
</calcChain>
</file>

<file path=xl/sharedStrings.xml><?xml version="1.0" encoding="utf-8"?>
<sst xmlns="http://schemas.openxmlformats.org/spreadsheetml/2006/main" count="364" uniqueCount="91">
  <si>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</si>
  <si>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</si>
  <si>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</si>
  <si>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</si>
  <si>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</si>
  <si>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</si>
  <si>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</si>
  <si>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</si>
  <si>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</si>
  <si>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</si>
  <si>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</si>
  <si>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</si>
  <si>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</si>
  <si>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</si>
  <si>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</si>
  <si>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</si>
  <si>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</si>
  <si>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</si>
  <si>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</si>
  <si>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</si>
  <si>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</si>
  <si>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</si>
  <si>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</si>
  <si>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</si>
  <si>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</si>
  <si>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</si>
  <si>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</si>
  <si>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</si>
  <si>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</si>
  <si>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</si>
  <si>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</si>
  <si>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</si>
  <si>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</si>
  <si>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</si>
  <si>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</si>
  <si>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</si>
  <si>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"Дружба"</t>
  </si>
  <si>
    <t>04/с.246</t>
  </si>
  <si>
    <t>Бутерброд горячий с сыром</t>
  </si>
  <si>
    <t>Какао с молоком</t>
  </si>
  <si>
    <t>Хлеб пшеничный</t>
  </si>
  <si>
    <t xml:space="preserve">Хлеб ржаной </t>
  </si>
  <si>
    <t>Салат из капусты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</si>
  <si>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</si>
  <si>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</si>
  <si>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</si>
  <si>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Котлета рыбная</t>
  </si>
  <si>
    <t>Картофельное пюре</t>
  </si>
  <si>
    <t>Компот с/ф</t>
  </si>
  <si>
    <t xml:space="preserve">Салат из свеклы </t>
  </si>
  <si>
    <t>Гуляш</t>
  </si>
  <si>
    <t>Макаронные изд. отварные</t>
  </si>
  <si>
    <t>Чай с сахаром</t>
  </si>
  <si>
    <t>Салат "Солнышко"</t>
  </si>
  <si>
    <t xml:space="preserve">Шницель мясной </t>
  </si>
  <si>
    <t>Каша гречневая</t>
  </si>
  <si>
    <t xml:space="preserve">Напиток из облепихи/ вар </t>
  </si>
  <si>
    <t>Салат из свежей и морской капусты</t>
  </si>
  <si>
    <t>Напиток из шиповника</t>
  </si>
  <si>
    <t>Салат "Трио"</t>
  </si>
  <si>
    <t>ТТК</t>
  </si>
  <si>
    <t>Суп картофельный с рыбн. консервами</t>
  </si>
  <si>
    <t>Каша молочная из трёх круп</t>
  </si>
  <si>
    <t>Бутерброд с повидлом и сл/маслом</t>
  </si>
  <si>
    <t>Чай с молоком и сахаром</t>
  </si>
  <si>
    <t>Яйцо вареное</t>
  </si>
  <si>
    <t>Творожок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</si>
  <si>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</si>
  <si>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</si>
  <si>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</si>
  <si>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</si>
  <si>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 xml:space="preserve">Сердце говяжье тушеное в соусе </t>
  </si>
  <si>
    <t>Суп картофельный с горохом</t>
  </si>
  <si>
    <t>Рис припущенный</t>
  </si>
  <si>
    <t xml:space="preserve">Щи со сметаной </t>
  </si>
  <si>
    <t>Салат витаминный</t>
  </si>
  <si>
    <t>1 шт.</t>
  </si>
  <si>
    <t>Салат из св.капусты и помидоров</t>
  </si>
  <si>
    <t>Фрукты</t>
  </si>
  <si>
    <t>Борщ со сметаной</t>
  </si>
  <si>
    <t>Капуста тушеная</t>
  </si>
  <si>
    <t>Суп картофельный с макаронными изделиями</t>
  </si>
  <si>
    <t>Котлета из куриных окорочков</t>
  </si>
  <si>
    <t>Кисель из вар. облепихи</t>
  </si>
  <si>
    <t>Салат из свеклы</t>
  </si>
  <si>
    <t>Напиток из смородины/вар.</t>
  </si>
  <si>
    <t>Напиток из смородины /вар.</t>
  </si>
  <si>
    <t xml:space="preserve">Салат из моркови </t>
  </si>
  <si>
    <t>Тефтели с хлебом с красным соусом</t>
  </si>
  <si>
    <t>МАОУ "СОШ №1"</t>
  </si>
  <si>
    <t>Николаева И.В.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</si>
</sst>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5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Protection="1"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5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26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1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7" t="s">
        <v>89</v>
      </c>
      <c r="D1" s="78"/>
      <c r="E1" s="78"/>
      <c r="F1" s="13" t="s">
        <v>16</v>
      </c>
      <c r="G1" s="2" t="s">
        <v>17</v>
      </c>
      <c r="H1" s="79" t="s">
        <v>35</v>
      </c>
      <c r="I1" s="79"/>
      <c r="J1" s="79"/>
      <c r="K1" s="79"/>
    </row>
    <row r="2" spans="1:11" ht="18">
      <c r="A2" s="36" t="s">
        <v>6</v>
      </c>
      <c r="C2" s="2"/>
      <c r="G2" s="2" t="s">
        <v>18</v>
      </c>
      <c r="H2" s="79" t="s">
        <v>90</v>
      </c>
      <c r="I2" s="79"/>
      <c r="J2" s="79"/>
      <c r="K2" s="7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0">
        <v>45170</v>
      </c>
      <c r="I3" s="81"/>
      <c r="J3" s="81"/>
      <c r="K3" s="8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205</v>
      </c>
      <c r="G6" s="47">
        <v>7</v>
      </c>
      <c r="H6" s="47">
        <v>7</v>
      </c>
      <c r="I6" s="48">
        <v>25</v>
      </c>
      <c r="J6" s="47">
        <v>197.45</v>
      </c>
      <c r="K6" s="46" t="s">
        <v>37</v>
      </c>
    </row>
    <row r="7" spans="1:11" ht="15.75">
      <c r="A7" s="24"/>
      <c r="B7" s="16"/>
      <c r="C7" s="11"/>
      <c r="D7" s="6" t="s">
        <v>26</v>
      </c>
      <c r="E7" s="49" t="s">
        <v>38</v>
      </c>
      <c r="F7" s="50">
        <v>60</v>
      </c>
      <c r="G7" s="51">
        <v>3</v>
      </c>
      <c r="H7" s="51">
        <v>7</v>
      </c>
      <c r="I7" s="52">
        <v>8</v>
      </c>
      <c r="J7" s="51">
        <v>112</v>
      </c>
      <c r="K7" s="50">
        <v>10</v>
      </c>
    </row>
    <row r="8" spans="1:11" ht="15.75">
      <c r="A8" s="24"/>
      <c r="B8" s="16"/>
      <c r="C8" s="11"/>
      <c r="D8" s="7" t="s">
        <v>22</v>
      </c>
      <c r="E8" s="49" t="s">
        <v>39</v>
      </c>
      <c r="F8" s="50">
        <v>200</v>
      </c>
      <c r="G8" s="51">
        <v>2.5</v>
      </c>
      <c r="H8" s="51">
        <v>2</v>
      </c>
      <c r="I8" s="52">
        <v>18</v>
      </c>
      <c r="J8" s="51">
        <v>100</v>
      </c>
      <c r="K8" s="50">
        <v>693</v>
      </c>
    </row>
    <row r="9" spans="1:11" ht="15.75">
      <c r="A9" s="24"/>
      <c r="B9" s="16"/>
      <c r="C9" s="11"/>
      <c r="D9" s="7" t="s">
        <v>23</v>
      </c>
      <c r="E9" s="49" t="s">
        <v>40</v>
      </c>
      <c r="F9" s="50">
        <v>31</v>
      </c>
      <c r="G9" s="51">
        <v>2.2999999999999998</v>
      </c>
      <c r="H9" s="51">
        <v>0.2</v>
      </c>
      <c r="I9" s="52">
        <v>15</v>
      </c>
      <c r="J9" s="51">
        <v>71</v>
      </c>
      <c r="K9" s="42"/>
    </row>
    <row r="10" spans="1:11" ht="15.75">
      <c r="A10" s="24"/>
      <c r="B10" s="16"/>
      <c r="C10" s="11"/>
      <c r="D10" s="7" t="s">
        <v>24</v>
      </c>
      <c r="E10" s="53"/>
      <c r="F10" s="50"/>
      <c r="G10" s="51"/>
      <c r="H10" s="51"/>
      <c r="I10" s="52"/>
      <c r="J10" s="51"/>
      <c r="K10" s="42"/>
    </row>
    <row r="11" spans="1:11" ht="15.75">
      <c r="A11" s="24"/>
      <c r="B11" s="16"/>
      <c r="C11" s="11"/>
      <c r="D11" s="6" t="s">
        <v>26</v>
      </c>
      <c r="E11" s="49" t="s">
        <v>65</v>
      </c>
      <c r="F11" s="50" t="s">
        <v>76</v>
      </c>
      <c r="G11" s="50">
        <v>5</v>
      </c>
      <c r="H11" s="56">
        <v>5</v>
      </c>
      <c r="I11" s="50">
        <v>0</v>
      </c>
      <c r="J11" s="50">
        <v>65</v>
      </c>
      <c r="K11" s="61">
        <v>324</v>
      </c>
    </row>
    <row r="12" spans="1:11" ht="16.5" thickBot="1">
      <c r="A12" s="24"/>
      <c r="B12" s="16"/>
      <c r="C12" s="11"/>
      <c r="D12" s="6" t="s">
        <v>26</v>
      </c>
      <c r="E12" s="73" t="s">
        <v>66</v>
      </c>
      <c r="F12" s="69">
        <v>100</v>
      </c>
      <c r="G12" s="69">
        <v>4</v>
      </c>
      <c r="H12" s="70">
        <v>2.5</v>
      </c>
      <c r="I12" s="69">
        <v>9.6999999999999993</v>
      </c>
      <c r="J12" s="69">
        <v>77</v>
      </c>
      <c r="K12" s="74"/>
    </row>
    <row r="13" spans="1:11" ht="15.75" thickBot="1">
      <c r="A13" s="25"/>
      <c r="B13" s="18"/>
      <c r="C13" s="8"/>
      <c r="D13" s="19" t="s">
        <v>33</v>
      </c>
      <c r="E13" s="9"/>
      <c r="F13" s="20">
        <f>SUM(F6:F12)</f>
        <v>596</v>
      </c>
      <c r="G13" s="20">
        <f>SUM(G6:G12)</f>
        <v>23.8</v>
      </c>
      <c r="H13" s="20">
        <f t="shared" ref="H13:J13" si="0">SUM(H6:H12)</f>
        <v>23.7</v>
      </c>
      <c r="I13" s="20">
        <f t="shared" si="0"/>
        <v>75.7</v>
      </c>
      <c r="J13" s="20">
        <f t="shared" si="0"/>
        <v>622.45000000000005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77</v>
      </c>
      <c r="F14" s="47">
        <v>60</v>
      </c>
      <c r="G14" s="47">
        <v>0.94</v>
      </c>
      <c r="H14" s="47">
        <v>3.06</v>
      </c>
      <c r="I14" s="48">
        <v>9</v>
      </c>
      <c r="J14" s="47">
        <v>69</v>
      </c>
      <c r="K14" s="55">
        <v>42</v>
      </c>
    </row>
    <row r="15" spans="1:11" ht="15.75">
      <c r="A15" s="24"/>
      <c r="B15" s="16"/>
      <c r="C15" s="11"/>
      <c r="D15" s="7" t="s">
        <v>27</v>
      </c>
      <c r="E15" s="49" t="s">
        <v>74</v>
      </c>
      <c r="F15" s="56">
        <v>200</v>
      </c>
      <c r="G15" s="50">
        <v>4.24</v>
      </c>
      <c r="H15" s="75">
        <v>10.37</v>
      </c>
      <c r="I15" s="76">
        <v>10.37</v>
      </c>
      <c r="J15" s="50">
        <v>86.48</v>
      </c>
      <c r="K15" s="50">
        <v>124</v>
      </c>
    </row>
    <row r="16" spans="1:11" ht="15.75">
      <c r="A16" s="24"/>
      <c r="B16" s="16"/>
      <c r="C16" s="11"/>
      <c r="D16" s="7" t="s">
        <v>28</v>
      </c>
      <c r="E16" s="49" t="s">
        <v>43</v>
      </c>
      <c r="F16" s="50">
        <v>125</v>
      </c>
      <c r="G16" s="51">
        <v>16</v>
      </c>
      <c r="H16" s="51">
        <v>16</v>
      </c>
      <c r="I16" s="52">
        <v>14</v>
      </c>
      <c r="J16" s="51">
        <v>264</v>
      </c>
      <c r="K16" s="50">
        <v>471</v>
      </c>
    </row>
    <row r="17" spans="1:11" ht="15.75">
      <c r="A17" s="24"/>
      <c r="B17" s="16"/>
      <c r="C17" s="11"/>
      <c r="D17" s="7" t="s">
        <v>29</v>
      </c>
      <c r="E17" s="53" t="s">
        <v>44</v>
      </c>
      <c r="F17" s="50">
        <v>150</v>
      </c>
      <c r="G17" s="51">
        <v>2</v>
      </c>
      <c r="H17" s="51">
        <v>4.2</v>
      </c>
      <c r="I17" s="52">
        <v>20</v>
      </c>
      <c r="J17" s="41">
        <v>126</v>
      </c>
      <c r="K17" s="50">
        <v>246</v>
      </c>
    </row>
    <row r="18" spans="1:11" ht="15.75">
      <c r="A18" s="24"/>
      <c r="B18" s="16"/>
      <c r="C18" s="11"/>
      <c r="D18" s="7" t="s">
        <v>30</v>
      </c>
      <c r="E18" s="57" t="s">
        <v>45</v>
      </c>
      <c r="F18" s="50">
        <v>200</v>
      </c>
      <c r="G18" s="51">
        <v>0</v>
      </c>
      <c r="H18" s="51">
        <v>0.5</v>
      </c>
      <c r="I18" s="52">
        <v>24.5</v>
      </c>
      <c r="J18" s="51">
        <v>103</v>
      </c>
      <c r="K18" s="50">
        <v>702</v>
      </c>
    </row>
    <row r="19" spans="1:11" ht="15.75">
      <c r="A19" s="24"/>
      <c r="B19" s="16"/>
      <c r="C19" s="11"/>
      <c r="D19" s="7" t="s">
        <v>31</v>
      </c>
      <c r="E19" s="49" t="s">
        <v>40</v>
      </c>
      <c r="F19" s="50">
        <v>31</v>
      </c>
      <c r="G19" s="51">
        <v>2.2999999999999998</v>
      </c>
      <c r="H19" s="51">
        <v>0.2</v>
      </c>
      <c r="I19" s="52">
        <v>15</v>
      </c>
      <c r="J19" s="51">
        <v>71</v>
      </c>
      <c r="K19" s="42"/>
    </row>
    <row r="20" spans="1:11" ht="15.75">
      <c r="A20" s="24"/>
      <c r="B20" s="16"/>
      <c r="C20" s="11"/>
      <c r="D20" s="7" t="s">
        <v>32</v>
      </c>
      <c r="E20" s="49" t="s">
        <v>41</v>
      </c>
      <c r="F20" s="50">
        <v>25</v>
      </c>
      <c r="G20" s="51">
        <v>1.6</v>
      </c>
      <c r="H20" s="51">
        <v>1</v>
      </c>
      <c r="I20" s="52">
        <v>9.6</v>
      </c>
      <c r="J20" s="51">
        <v>54</v>
      </c>
      <c r="K20" s="42"/>
    </row>
    <row r="21" spans="1:11" ht="16.5" thickBot="1">
      <c r="A21" s="24"/>
      <c r="B21" s="16"/>
      <c r="C21" s="11"/>
      <c r="D21" s="6" t="s">
        <v>26</v>
      </c>
      <c r="E21" s="73" t="s">
        <v>66</v>
      </c>
      <c r="F21" s="69">
        <v>100</v>
      </c>
      <c r="G21" s="69">
        <v>4</v>
      </c>
      <c r="H21" s="70">
        <v>2.5</v>
      </c>
      <c r="I21" s="69">
        <v>9.6999999999999993</v>
      </c>
      <c r="J21" s="69">
        <v>77</v>
      </c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891</v>
      </c>
      <c r="G23" s="20">
        <f t="shared" ref="G23:J23" si="1">SUM(G14:G22)</f>
        <v>31.080000000000002</v>
      </c>
      <c r="H23" s="20">
        <f t="shared" si="1"/>
        <v>37.830000000000005</v>
      </c>
      <c r="I23" s="20">
        <f t="shared" si="1"/>
        <v>112.17</v>
      </c>
      <c r="J23" s="20">
        <f t="shared" si="1"/>
        <v>850.48</v>
      </c>
      <c r="K23" s="26"/>
    </row>
    <row r="24" spans="1:11" ht="15.75" thickBot="1">
      <c r="A24" s="30">
        <f>A6</f>
        <v>1</v>
      </c>
      <c r="B24" s="31">
        <f>B6</f>
        <v>1</v>
      </c>
      <c r="C24" s="82" t="s">
        <v>4</v>
      </c>
      <c r="D24" s="83"/>
      <c r="E24" s="32"/>
      <c r="F24" s="33">
        <f>F13+F23</f>
        <v>1487</v>
      </c>
      <c r="G24" s="33">
        <f t="shared" ref="G24:J24" si="2">G13+G23</f>
        <v>54.88</v>
      </c>
      <c r="H24" s="33">
        <f t="shared" si="2"/>
        <v>61.53</v>
      </c>
      <c r="I24" s="33">
        <f t="shared" si="2"/>
        <v>187.87</v>
      </c>
      <c r="J24" s="33">
        <f t="shared" si="2"/>
        <v>1472.93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8" t="s">
        <v>46</v>
      </c>
      <c r="F25" s="46">
        <v>100</v>
      </c>
      <c r="G25" s="47">
        <v>12</v>
      </c>
      <c r="H25" s="47">
        <v>7</v>
      </c>
      <c r="I25" s="48">
        <v>16</v>
      </c>
      <c r="J25" s="47">
        <v>179</v>
      </c>
      <c r="K25" s="46">
        <v>388</v>
      </c>
    </row>
    <row r="26" spans="1:11" ht="15.75">
      <c r="A26" s="15"/>
      <c r="B26" s="16"/>
      <c r="C26" s="11"/>
      <c r="D26" s="6" t="s">
        <v>29</v>
      </c>
      <c r="E26" s="49" t="s">
        <v>47</v>
      </c>
      <c r="F26" s="50">
        <v>150</v>
      </c>
      <c r="G26" s="56">
        <v>2.97</v>
      </c>
      <c r="H26" s="56">
        <v>5.3</v>
      </c>
      <c r="I26" s="59">
        <v>26.1</v>
      </c>
      <c r="J26" s="56">
        <v>164</v>
      </c>
      <c r="K26" s="50">
        <v>520</v>
      </c>
    </row>
    <row r="27" spans="1:11" ht="15.75">
      <c r="A27" s="15"/>
      <c r="B27" s="16"/>
      <c r="C27" s="11"/>
      <c r="D27" s="7" t="s">
        <v>22</v>
      </c>
      <c r="E27" s="53" t="s">
        <v>48</v>
      </c>
      <c r="F27" s="50">
        <v>200</v>
      </c>
      <c r="G27" s="51">
        <v>1</v>
      </c>
      <c r="H27" s="51">
        <v>1</v>
      </c>
      <c r="I27" s="52">
        <v>31.4</v>
      </c>
      <c r="J27" s="41">
        <v>128</v>
      </c>
      <c r="K27" s="50">
        <v>693</v>
      </c>
    </row>
    <row r="28" spans="1:11" ht="15.75">
      <c r="A28" s="15"/>
      <c r="B28" s="16"/>
      <c r="C28" s="11"/>
      <c r="D28" s="7" t="s">
        <v>23</v>
      </c>
      <c r="E28" s="49" t="s">
        <v>40</v>
      </c>
      <c r="F28" s="50">
        <v>31</v>
      </c>
      <c r="G28" s="51">
        <v>2.2999999999999998</v>
      </c>
      <c r="H28" s="51">
        <v>0.2</v>
      </c>
      <c r="I28" s="52">
        <v>15</v>
      </c>
      <c r="J28" s="51">
        <v>71</v>
      </c>
      <c r="K28" s="42"/>
    </row>
    <row r="29" spans="1:11" ht="16.5" thickBot="1">
      <c r="A29" s="15"/>
      <c r="B29" s="16"/>
      <c r="C29" s="11"/>
      <c r="D29" s="7" t="s">
        <v>24</v>
      </c>
      <c r="E29" s="68" t="s">
        <v>78</v>
      </c>
      <c r="F29" s="41">
        <v>100</v>
      </c>
      <c r="G29" s="41">
        <v>0.4</v>
      </c>
      <c r="H29" s="41">
        <v>0.4</v>
      </c>
      <c r="I29" s="41">
        <v>9.8000000000000007</v>
      </c>
      <c r="J29" s="41">
        <v>44.4</v>
      </c>
      <c r="K29" s="42"/>
    </row>
    <row r="30" spans="1:11" ht="15.75">
      <c r="A30" s="15"/>
      <c r="B30" s="16"/>
      <c r="C30" s="11"/>
      <c r="D30" s="6" t="s">
        <v>23</v>
      </c>
      <c r="E30" s="49" t="s">
        <v>41</v>
      </c>
      <c r="F30" s="50">
        <v>25</v>
      </c>
      <c r="G30" s="51">
        <v>1.6</v>
      </c>
      <c r="H30" s="51">
        <v>1</v>
      </c>
      <c r="I30" s="52">
        <v>9.6</v>
      </c>
      <c r="J30" s="51">
        <v>54</v>
      </c>
      <c r="K30" s="42"/>
    </row>
    <row r="31" spans="1:11" ht="15.75">
      <c r="A31" s="15"/>
      <c r="B31" s="16"/>
      <c r="C31" s="11"/>
      <c r="D31" s="6" t="s">
        <v>26</v>
      </c>
      <c r="E31" s="49" t="s">
        <v>49</v>
      </c>
      <c r="F31" s="50">
        <v>60</v>
      </c>
      <c r="G31" s="51">
        <v>2</v>
      </c>
      <c r="H31" s="51">
        <v>3.2</v>
      </c>
      <c r="I31" s="52">
        <v>8.4</v>
      </c>
      <c r="J31" s="51">
        <v>70</v>
      </c>
      <c r="K31" s="50">
        <v>50</v>
      </c>
    </row>
    <row r="32" spans="1:11" ht="15">
      <c r="A32" s="17"/>
      <c r="B32" s="18"/>
      <c r="C32" s="8"/>
      <c r="D32" s="19" t="s">
        <v>33</v>
      </c>
      <c r="E32" s="9"/>
      <c r="F32" s="20">
        <f>SUM(F25:F31)</f>
        <v>666</v>
      </c>
      <c r="G32" s="20">
        <f t="shared" ref="G32" si="3">SUM(G25:G31)</f>
        <v>22.27</v>
      </c>
      <c r="H32" s="20">
        <f t="shared" ref="H32" si="4">SUM(H25:H31)</f>
        <v>18.100000000000001</v>
      </c>
      <c r="I32" s="20">
        <f t="shared" ref="I32" si="5">SUM(I25:I31)</f>
        <v>116.3</v>
      </c>
      <c r="J32" s="20">
        <f t="shared" ref="J32" si="6">SUM(J25:J31)</f>
        <v>710.4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49</v>
      </c>
      <c r="F33" s="50">
        <v>60</v>
      </c>
      <c r="G33" s="51">
        <v>2</v>
      </c>
      <c r="H33" s="51">
        <v>3.2</v>
      </c>
      <c r="I33" s="52">
        <v>8.4</v>
      </c>
      <c r="J33" s="41">
        <v>70</v>
      </c>
      <c r="K33" s="50">
        <v>50</v>
      </c>
    </row>
    <row r="34" spans="1:11" ht="16.5" thickBot="1">
      <c r="A34" s="15"/>
      <c r="B34" s="16"/>
      <c r="C34" s="11"/>
      <c r="D34" s="7" t="s">
        <v>27</v>
      </c>
      <c r="E34" s="49" t="s">
        <v>68</v>
      </c>
      <c r="F34" s="50">
        <v>200</v>
      </c>
      <c r="G34" s="51">
        <v>1.5</v>
      </c>
      <c r="H34" s="51">
        <v>5.6</v>
      </c>
      <c r="I34" s="52">
        <v>11.56</v>
      </c>
      <c r="J34" s="51">
        <v>104</v>
      </c>
      <c r="K34" s="50">
        <v>135</v>
      </c>
    </row>
    <row r="35" spans="1:11" ht="15.75">
      <c r="A35" s="15"/>
      <c r="B35" s="16"/>
      <c r="C35" s="11"/>
      <c r="D35" s="7" t="s">
        <v>28</v>
      </c>
      <c r="E35" s="58" t="s">
        <v>46</v>
      </c>
      <c r="F35" s="46">
        <v>100</v>
      </c>
      <c r="G35" s="47">
        <v>12</v>
      </c>
      <c r="H35" s="47">
        <v>7</v>
      </c>
      <c r="I35" s="48">
        <v>16</v>
      </c>
      <c r="J35" s="47">
        <v>179</v>
      </c>
      <c r="K35" s="46">
        <v>388</v>
      </c>
    </row>
    <row r="36" spans="1:11" ht="15.75">
      <c r="A36" s="15"/>
      <c r="B36" s="16"/>
      <c r="C36" s="11"/>
      <c r="D36" s="7" t="s">
        <v>29</v>
      </c>
      <c r="E36" s="49" t="s">
        <v>47</v>
      </c>
      <c r="F36" s="50">
        <v>150</v>
      </c>
      <c r="G36" s="56">
        <v>2.97</v>
      </c>
      <c r="H36" s="56">
        <v>5.3</v>
      </c>
      <c r="I36" s="59">
        <v>26.1</v>
      </c>
      <c r="J36" s="56">
        <v>164</v>
      </c>
      <c r="K36" s="50">
        <v>520</v>
      </c>
    </row>
    <row r="37" spans="1:11" ht="15.75">
      <c r="A37" s="15"/>
      <c r="B37" s="16"/>
      <c r="C37" s="11"/>
      <c r="D37" s="7" t="s">
        <v>30</v>
      </c>
      <c r="E37" s="53" t="s">
        <v>48</v>
      </c>
      <c r="F37" s="50">
        <v>200</v>
      </c>
      <c r="G37" s="51">
        <v>1</v>
      </c>
      <c r="H37" s="51">
        <v>1</v>
      </c>
      <c r="I37" s="52">
        <v>31.4</v>
      </c>
      <c r="J37" s="41">
        <v>128</v>
      </c>
      <c r="K37" s="50">
        <v>639</v>
      </c>
    </row>
    <row r="38" spans="1:11" ht="15.75">
      <c r="A38" s="15"/>
      <c r="B38" s="16"/>
      <c r="C38" s="11"/>
      <c r="D38" s="7" t="s">
        <v>31</v>
      </c>
      <c r="E38" s="49" t="s">
        <v>40</v>
      </c>
      <c r="F38" s="50">
        <v>31</v>
      </c>
      <c r="G38" s="51">
        <v>2.2999999999999998</v>
      </c>
      <c r="H38" s="51">
        <v>0.2</v>
      </c>
      <c r="I38" s="52">
        <v>15</v>
      </c>
      <c r="J38" s="51">
        <v>71</v>
      </c>
      <c r="K38" s="42"/>
    </row>
    <row r="39" spans="1:11" ht="15.75">
      <c r="A39" s="15"/>
      <c r="B39" s="16"/>
      <c r="C39" s="11"/>
      <c r="D39" s="7" t="s">
        <v>32</v>
      </c>
      <c r="E39" s="49" t="s">
        <v>41</v>
      </c>
      <c r="F39" s="50">
        <v>25</v>
      </c>
      <c r="G39" s="51">
        <v>1.6</v>
      </c>
      <c r="H39" s="51">
        <v>1</v>
      </c>
      <c r="I39" s="52">
        <v>9.6</v>
      </c>
      <c r="J39" s="51">
        <v>54</v>
      </c>
      <c r="K39" s="42"/>
    </row>
    <row r="40" spans="1:11" ht="16.5" thickBot="1">
      <c r="A40" s="15"/>
      <c r="B40" s="16"/>
      <c r="C40" s="11"/>
      <c r="D40" s="6" t="s">
        <v>24</v>
      </c>
      <c r="E40" s="68" t="s">
        <v>78</v>
      </c>
      <c r="F40" s="41">
        <v>100</v>
      </c>
      <c r="G40" s="41">
        <v>0.4</v>
      </c>
      <c r="H40" s="41">
        <v>0.4</v>
      </c>
      <c r="I40" s="41">
        <v>9.8000000000000007</v>
      </c>
      <c r="J40" s="41">
        <v>44.4</v>
      </c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866</v>
      </c>
      <c r="G42" s="20">
        <f t="shared" ref="G42" si="7">SUM(G33:G41)</f>
        <v>23.77</v>
      </c>
      <c r="H42" s="20">
        <f t="shared" ref="H42" si="8">SUM(H33:H41)</f>
        <v>23.7</v>
      </c>
      <c r="I42" s="20">
        <f t="shared" ref="I42" si="9">SUM(I33:I41)</f>
        <v>127.86</v>
      </c>
      <c r="J42" s="20">
        <f t="shared" ref="J42" si="10">SUM(J33:J41)</f>
        <v>814.4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2" t="s">
        <v>4</v>
      </c>
      <c r="D43" s="83"/>
      <c r="E43" s="32"/>
      <c r="F43" s="33">
        <f>F32+F42</f>
        <v>1532</v>
      </c>
      <c r="G43" s="33">
        <f t="shared" ref="G43" si="11">G32+G42</f>
        <v>46.04</v>
      </c>
      <c r="H43" s="33">
        <f t="shared" ref="H43" si="12">H32+H42</f>
        <v>41.8</v>
      </c>
      <c r="I43" s="33">
        <f t="shared" ref="I43" si="13">I32+I42</f>
        <v>244.16</v>
      </c>
      <c r="J43" s="33">
        <f t="shared" ref="J43" si="14">J32+J42</f>
        <v>1524.8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8" t="s">
        <v>50</v>
      </c>
      <c r="F44" s="60">
        <v>100</v>
      </c>
      <c r="G44" s="47">
        <v>18</v>
      </c>
      <c r="H44" s="47">
        <v>16.5</v>
      </c>
      <c r="I44" s="48">
        <v>7</v>
      </c>
      <c r="J44" s="47">
        <v>248.5</v>
      </c>
      <c r="K44" s="46">
        <v>437</v>
      </c>
    </row>
    <row r="45" spans="1:11" ht="15.75">
      <c r="A45" s="24"/>
      <c r="B45" s="16"/>
      <c r="C45" s="11"/>
      <c r="D45" s="6" t="s">
        <v>29</v>
      </c>
      <c r="E45" s="53" t="s">
        <v>55</v>
      </c>
      <c r="F45" s="50">
        <v>150</v>
      </c>
      <c r="G45" s="56">
        <v>2</v>
      </c>
      <c r="H45" s="56">
        <v>4</v>
      </c>
      <c r="I45" s="59">
        <v>22</v>
      </c>
      <c r="J45" s="56">
        <v>125</v>
      </c>
      <c r="K45" s="50">
        <v>508</v>
      </c>
    </row>
    <row r="46" spans="1:11" ht="15.75">
      <c r="A46" s="24"/>
      <c r="B46" s="16"/>
      <c r="C46" s="11"/>
      <c r="D46" s="7" t="s">
        <v>22</v>
      </c>
      <c r="E46" s="49" t="s">
        <v>52</v>
      </c>
      <c r="F46" s="50">
        <v>200</v>
      </c>
      <c r="G46" s="50">
        <v>0</v>
      </c>
      <c r="H46" s="50">
        <v>0</v>
      </c>
      <c r="I46" s="61">
        <v>7</v>
      </c>
      <c r="J46" s="51">
        <v>28</v>
      </c>
      <c r="K46" s="50">
        <v>685</v>
      </c>
    </row>
    <row r="47" spans="1:11" ht="15.75">
      <c r="A47" s="24"/>
      <c r="B47" s="16"/>
      <c r="C47" s="11"/>
      <c r="D47" s="7" t="s">
        <v>23</v>
      </c>
      <c r="E47" s="49" t="s">
        <v>40</v>
      </c>
      <c r="F47" s="50">
        <v>31</v>
      </c>
      <c r="G47" s="51">
        <v>2.2999999999999998</v>
      </c>
      <c r="H47" s="51">
        <v>0.2</v>
      </c>
      <c r="I47" s="52">
        <v>15</v>
      </c>
      <c r="J47" s="51">
        <v>71</v>
      </c>
      <c r="K47" s="42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.75">
      <c r="A49" s="24"/>
      <c r="B49" s="16"/>
      <c r="C49" s="11"/>
      <c r="D49" s="6" t="s">
        <v>23</v>
      </c>
      <c r="E49" s="49" t="s">
        <v>41</v>
      </c>
      <c r="F49" s="50">
        <v>25</v>
      </c>
      <c r="G49" s="51">
        <v>1.6</v>
      </c>
      <c r="H49" s="51">
        <v>1</v>
      </c>
      <c r="I49" s="52">
        <v>9.6</v>
      </c>
      <c r="J49" s="51">
        <v>54</v>
      </c>
      <c r="K49" s="42"/>
    </row>
    <row r="50" spans="1:11" ht="15.75">
      <c r="A50" s="24"/>
      <c r="B50" s="16"/>
      <c r="C50" s="11"/>
      <c r="D50" s="6" t="s">
        <v>26</v>
      </c>
      <c r="E50" s="49" t="s">
        <v>57</v>
      </c>
      <c r="F50" s="50">
        <v>60</v>
      </c>
      <c r="G50" s="50">
        <v>1</v>
      </c>
      <c r="H50" s="50">
        <v>6</v>
      </c>
      <c r="I50" s="61">
        <v>7</v>
      </c>
      <c r="J50" s="51">
        <v>86</v>
      </c>
      <c r="K50" s="50">
        <v>405</v>
      </c>
    </row>
    <row r="51" spans="1:11" ht="15">
      <c r="A51" s="25"/>
      <c r="B51" s="18"/>
      <c r="C51" s="8"/>
      <c r="D51" s="19" t="s">
        <v>33</v>
      </c>
      <c r="E51" s="9"/>
      <c r="F51" s="20">
        <f>SUM(F44:F50)</f>
        <v>566</v>
      </c>
      <c r="G51" s="20">
        <f t="shared" ref="G51" si="15">SUM(G44:G50)</f>
        <v>24.900000000000002</v>
      </c>
      <c r="H51" s="20">
        <f t="shared" ref="H51" si="16">SUM(H44:H50)</f>
        <v>27.7</v>
      </c>
      <c r="I51" s="20">
        <f t="shared" ref="I51" si="17">SUM(I44:I50)</f>
        <v>67.599999999999994</v>
      </c>
      <c r="J51" s="20">
        <f t="shared" ref="J51" si="18">SUM(J44:J50)</f>
        <v>612.5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57</v>
      </c>
      <c r="F52" s="50">
        <v>60</v>
      </c>
      <c r="G52" s="50">
        <v>1</v>
      </c>
      <c r="H52" s="50">
        <v>6</v>
      </c>
      <c r="I52" s="61">
        <v>7</v>
      </c>
      <c r="J52" s="51">
        <v>86</v>
      </c>
      <c r="K52" s="50">
        <v>405</v>
      </c>
    </row>
    <row r="53" spans="1:11" ht="16.5" thickBot="1">
      <c r="A53" s="24"/>
      <c r="B53" s="16"/>
      <c r="C53" s="11"/>
      <c r="D53" s="7" t="s">
        <v>27</v>
      </c>
      <c r="E53" s="49" t="s">
        <v>79</v>
      </c>
      <c r="F53" s="50">
        <v>210</v>
      </c>
      <c r="G53" s="51">
        <v>2</v>
      </c>
      <c r="H53" s="51">
        <v>4</v>
      </c>
      <c r="I53" s="52">
        <v>7.6</v>
      </c>
      <c r="J53" s="51">
        <v>76</v>
      </c>
      <c r="K53" s="50">
        <v>110</v>
      </c>
    </row>
    <row r="54" spans="1:11" ht="15.75">
      <c r="A54" s="24"/>
      <c r="B54" s="16"/>
      <c r="C54" s="11"/>
      <c r="D54" s="7" t="s">
        <v>28</v>
      </c>
      <c r="E54" s="58" t="s">
        <v>50</v>
      </c>
      <c r="F54" s="60">
        <v>100</v>
      </c>
      <c r="G54" s="47">
        <v>18</v>
      </c>
      <c r="H54" s="47">
        <v>16.5</v>
      </c>
      <c r="I54" s="48">
        <v>7</v>
      </c>
      <c r="J54" s="47">
        <v>248.5</v>
      </c>
      <c r="K54" s="46">
        <v>437</v>
      </c>
    </row>
    <row r="55" spans="1:11" ht="15.75">
      <c r="A55" s="24"/>
      <c r="B55" s="16"/>
      <c r="C55" s="11"/>
      <c r="D55" s="7" t="s">
        <v>29</v>
      </c>
      <c r="E55" s="53" t="s">
        <v>55</v>
      </c>
      <c r="F55" s="50">
        <v>150</v>
      </c>
      <c r="G55" s="56">
        <v>2</v>
      </c>
      <c r="H55" s="56">
        <v>4</v>
      </c>
      <c r="I55" s="59">
        <v>22</v>
      </c>
      <c r="J55" s="56">
        <v>125</v>
      </c>
      <c r="K55" s="50">
        <v>508</v>
      </c>
    </row>
    <row r="56" spans="1:11" ht="15.75">
      <c r="A56" s="24"/>
      <c r="B56" s="16"/>
      <c r="C56" s="11"/>
      <c r="D56" s="7" t="s">
        <v>30</v>
      </c>
      <c r="E56" s="49" t="s">
        <v>52</v>
      </c>
      <c r="F56" s="50">
        <v>200</v>
      </c>
      <c r="G56" s="50">
        <v>0</v>
      </c>
      <c r="H56" s="50">
        <v>0</v>
      </c>
      <c r="I56" s="61">
        <v>7</v>
      </c>
      <c r="J56" s="51">
        <v>28</v>
      </c>
      <c r="K56" s="50">
        <v>685</v>
      </c>
    </row>
    <row r="57" spans="1:11" ht="15.75">
      <c r="A57" s="24"/>
      <c r="B57" s="16"/>
      <c r="C57" s="11"/>
      <c r="D57" s="7" t="s">
        <v>31</v>
      </c>
      <c r="E57" s="49" t="s">
        <v>40</v>
      </c>
      <c r="F57" s="50">
        <v>31</v>
      </c>
      <c r="G57" s="51">
        <v>2.2999999999999998</v>
      </c>
      <c r="H57" s="51">
        <v>0.2</v>
      </c>
      <c r="I57" s="52">
        <v>15</v>
      </c>
      <c r="J57" s="51">
        <v>71</v>
      </c>
      <c r="K57" s="42"/>
    </row>
    <row r="58" spans="1:11" ht="15.75">
      <c r="A58" s="24"/>
      <c r="B58" s="16"/>
      <c r="C58" s="11"/>
      <c r="D58" s="7" t="s">
        <v>32</v>
      </c>
      <c r="E58" s="49" t="s">
        <v>41</v>
      </c>
      <c r="F58" s="50">
        <v>25</v>
      </c>
      <c r="G58" s="51">
        <v>1.6</v>
      </c>
      <c r="H58" s="51">
        <v>1</v>
      </c>
      <c r="I58" s="52">
        <v>9.6</v>
      </c>
      <c r="J58" s="51">
        <v>54</v>
      </c>
      <c r="K58" s="42"/>
    </row>
    <row r="59" spans="1:11" ht="16.5" thickBot="1">
      <c r="A59" s="24"/>
      <c r="B59" s="16"/>
      <c r="C59" s="11"/>
      <c r="D59" s="6" t="s">
        <v>24</v>
      </c>
      <c r="E59" s="68" t="s">
        <v>78</v>
      </c>
      <c r="F59" s="41">
        <v>100</v>
      </c>
      <c r="G59" s="41">
        <v>0.4</v>
      </c>
      <c r="H59" s="41">
        <v>0.4</v>
      </c>
      <c r="I59" s="41">
        <v>9.8000000000000007</v>
      </c>
      <c r="J59" s="41">
        <v>44.4</v>
      </c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876</v>
      </c>
      <c r="G61" s="20">
        <f t="shared" ref="G61" si="19">SUM(G52:G60)</f>
        <v>27.3</v>
      </c>
      <c r="H61" s="20">
        <f t="shared" ref="H61" si="20">SUM(H52:H60)</f>
        <v>32.1</v>
      </c>
      <c r="I61" s="20">
        <f t="shared" ref="I61" si="21">SUM(I52:I60)</f>
        <v>84.999999999999986</v>
      </c>
      <c r="J61" s="20">
        <f t="shared" ref="J61" si="22">SUM(J52:J60)</f>
        <v>732.9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2" t="s">
        <v>4</v>
      </c>
      <c r="D62" s="83"/>
      <c r="E62" s="32"/>
      <c r="F62" s="33">
        <f>F51+F61</f>
        <v>1442</v>
      </c>
      <c r="G62" s="33">
        <f t="shared" ref="G62" si="23">G51+G61</f>
        <v>52.2</v>
      </c>
      <c r="H62" s="33">
        <f t="shared" ref="H62" si="24">H51+H61</f>
        <v>59.8</v>
      </c>
      <c r="I62" s="33">
        <f t="shared" ref="I62" si="25">I51+I61</f>
        <v>152.59999999999997</v>
      </c>
      <c r="J62" s="33">
        <f t="shared" ref="J62" si="26">J51+J61</f>
        <v>1345.4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8" t="s">
        <v>54</v>
      </c>
      <c r="F63" s="46">
        <v>100</v>
      </c>
      <c r="G63" s="47">
        <v>14</v>
      </c>
      <c r="H63" s="47">
        <v>11</v>
      </c>
      <c r="I63" s="48">
        <v>13</v>
      </c>
      <c r="J63" s="47">
        <v>211.4</v>
      </c>
      <c r="K63" s="46">
        <v>451</v>
      </c>
    </row>
    <row r="64" spans="1:11" ht="15.75">
      <c r="A64" s="24"/>
      <c r="B64" s="16"/>
      <c r="C64" s="11"/>
      <c r="D64" s="6" t="s">
        <v>29</v>
      </c>
      <c r="E64" s="49" t="s">
        <v>80</v>
      </c>
      <c r="F64" s="50">
        <v>150</v>
      </c>
      <c r="G64" s="56">
        <v>3</v>
      </c>
      <c r="H64" s="56">
        <v>6</v>
      </c>
      <c r="I64" s="59">
        <v>29</v>
      </c>
      <c r="J64" s="56">
        <v>180</v>
      </c>
      <c r="K64" s="50">
        <v>534</v>
      </c>
    </row>
    <row r="65" spans="1:11" ht="15.75">
      <c r="A65" s="24"/>
      <c r="B65" s="16"/>
      <c r="C65" s="11"/>
      <c r="D65" s="7" t="s">
        <v>22</v>
      </c>
      <c r="E65" s="49" t="s">
        <v>56</v>
      </c>
      <c r="F65" s="50">
        <v>200</v>
      </c>
      <c r="G65" s="50">
        <v>0</v>
      </c>
      <c r="H65" s="50">
        <v>0</v>
      </c>
      <c r="I65" s="61">
        <v>23</v>
      </c>
      <c r="J65" s="51">
        <v>92</v>
      </c>
      <c r="K65" s="50">
        <v>702</v>
      </c>
    </row>
    <row r="66" spans="1:11" ht="15.75">
      <c r="A66" s="24"/>
      <c r="B66" s="16"/>
      <c r="C66" s="11"/>
      <c r="D66" s="7" t="s">
        <v>23</v>
      </c>
      <c r="E66" s="49" t="s">
        <v>40</v>
      </c>
      <c r="F66" s="50">
        <v>31</v>
      </c>
      <c r="G66" s="51">
        <v>2.2999999999999998</v>
      </c>
      <c r="H66" s="51">
        <v>0.2</v>
      </c>
      <c r="I66" s="52">
        <v>15</v>
      </c>
      <c r="J66" s="51">
        <v>71</v>
      </c>
      <c r="K66" s="42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.75">
      <c r="A68" s="24"/>
      <c r="B68" s="16"/>
      <c r="C68" s="11"/>
      <c r="D68" s="6" t="s">
        <v>23</v>
      </c>
      <c r="E68" s="49" t="s">
        <v>41</v>
      </c>
      <c r="F68" s="50">
        <v>25</v>
      </c>
      <c r="G68" s="51">
        <v>1.6</v>
      </c>
      <c r="H68" s="51">
        <v>1</v>
      </c>
      <c r="I68" s="52">
        <v>9.6</v>
      </c>
      <c r="J68" s="51">
        <v>54</v>
      </c>
      <c r="K68" s="42"/>
    </row>
    <row r="69" spans="1:11" ht="15.75">
      <c r="A69" s="24"/>
      <c r="B69" s="16"/>
      <c r="C69" s="11"/>
      <c r="D69" s="6" t="s">
        <v>26</v>
      </c>
      <c r="E69" s="49" t="s">
        <v>53</v>
      </c>
      <c r="F69" s="50">
        <v>60</v>
      </c>
      <c r="G69" s="50">
        <v>3</v>
      </c>
      <c r="H69" s="50">
        <v>5</v>
      </c>
      <c r="I69" s="61">
        <v>15</v>
      </c>
      <c r="J69" s="51">
        <v>113</v>
      </c>
      <c r="K69" s="50">
        <v>49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566</v>
      </c>
      <c r="G70" s="20">
        <f t="shared" ref="G70" si="27">SUM(G63:G69)</f>
        <v>23.900000000000002</v>
      </c>
      <c r="H70" s="20">
        <f t="shared" ref="H70" si="28">SUM(H63:H69)</f>
        <v>23.2</v>
      </c>
      <c r="I70" s="20">
        <f t="shared" ref="I70" si="29">SUM(I63:I69)</f>
        <v>104.6</v>
      </c>
      <c r="J70" s="20">
        <f t="shared" ref="J70" si="30">SUM(J63:J69)</f>
        <v>721.4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53</v>
      </c>
      <c r="F71" s="50">
        <v>60</v>
      </c>
      <c r="G71" s="50">
        <v>3</v>
      </c>
      <c r="H71" s="50">
        <v>5</v>
      </c>
      <c r="I71" s="61">
        <v>15</v>
      </c>
      <c r="J71" s="51">
        <v>113</v>
      </c>
      <c r="K71" s="50">
        <v>49</v>
      </c>
    </row>
    <row r="72" spans="1:11" ht="16.5" thickBot="1">
      <c r="A72" s="24"/>
      <c r="B72" s="16"/>
      <c r="C72" s="11"/>
      <c r="D72" s="7" t="s">
        <v>27</v>
      </c>
      <c r="E72" s="62" t="s">
        <v>81</v>
      </c>
      <c r="F72" s="63">
        <v>200</v>
      </c>
      <c r="G72" s="64">
        <v>3</v>
      </c>
      <c r="H72" s="64">
        <v>4</v>
      </c>
      <c r="I72" s="65">
        <v>10</v>
      </c>
      <c r="J72" s="64">
        <v>87</v>
      </c>
      <c r="K72" s="63">
        <v>140</v>
      </c>
    </row>
    <row r="73" spans="1:11" ht="15.75">
      <c r="A73" s="24"/>
      <c r="B73" s="16"/>
      <c r="C73" s="11"/>
      <c r="D73" s="7" t="s">
        <v>28</v>
      </c>
      <c r="E73" s="58" t="s">
        <v>54</v>
      </c>
      <c r="F73" s="46">
        <v>100</v>
      </c>
      <c r="G73" s="47">
        <v>14</v>
      </c>
      <c r="H73" s="47">
        <v>11</v>
      </c>
      <c r="I73" s="48">
        <v>13</v>
      </c>
      <c r="J73" s="47">
        <v>211.4</v>
      </c>
      <c r="K73" s="46">
        <v>451</v>
      </c>
    </row>
    <row r="74" spans="1:11" ht="15.75">
      <c r="A74" s="24"/>
      <c r="B74" s="16"/>
      <c r="C74" s="11"/>
      <c r="D74" s="7" t="s">
        <v>29</v>
      </c>
      <c r="E74" s="49" t="s">
        <v>80</v>
      </c>
      <c r="F74" s="50">
        <v>150</v>
      </c>
      <c r="G74" s="56">
        <v>3</v>
      </c>
      <c r="H74" s="56">
        <v>6</v>
      </c>
      <c r="I74" s="59">
        <v>29</v>
      </c>
      <c r="J74" s="56">
        <v>180</v>
      </c>
      <c r="K74" s="50">
        <v>534</v>
      </c>
    </row>
    <row r="75" spans="1:11" ht="15.75">
      <c r="A75" s="24"/>
      <c r="B75" s="16"/>
      <c r="C75" s="11"/>
      <c r="D75" s="7" t="s">
        <v>30</v>
      </c>
      <c r="E75" s="49" t="s">
        <v>56</v>
      </c>
      <c r="F75" s="50">
        <v>200</v>
      </c>
      <c r="G75" s="50">
        <v>0</v>
      </c>
      <c r="H75" s="50">
        <v>0</v>
      </c>
      <c r="I75" s="61">
        <v>23</v>
      </c>
      <c r="J75" s="51">
        <v>92</v>
      </c>
      <c r="K75" s="50">
        <v>702</v>
      </c>
    </row>
    <row r="76" spans="1:11" ht="15.75">
      <c r="A76" s="24"/>
      <c r="B76" s="16"/>
      <c r="C76" s="11"/>
      <c r="D76" s="7" t="s">
        <v>31</v>
      </c>
      <c r="E76" s="49" t="s">
        <v>40</v>
      </c>
      <c r="F76" s="50">
        <v>31</v>
      </c>
      <c r="G76" s="51">
        <v>2.2999999999999998</v>
      </c>
      <c r="H76" s="51">
        <v>0.2</v>
      </c>
      <c r="I76" s="52">
        <v>15</v>
      </c>
      <c r="J76" s="51">
        <v>71</v>
      </c>
      <c r="K76" s="42"/>
    </row>
    <row r="77" spans="1:11" ht="15.75">
      <c r="A77" s="24"/>
      <c r="B77" s="16"/>
      <c r="C77" s="11"/>
      <c r="D77" s="7" t="s">
        <v>32</v>
      </c>
      <c r="E77" s="49" t="s">
        <v>41</v>
      </c>
      <c r="F77" s="50">
        <v>25</v>
      </c>
      <c r="G77" s="51">
        <v>1.6</v>
      </c>
      <c r="H77" s="51">
        <v>1</v>
      </c>
      <c r="I77" s="52">
        <v>9.6</v>
      </c>
      <c r="J77" s="51">
        <v>54</v>
      </c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766</v>
      </c>
      <c r="G80" s="20">
        <f t="shared" ref="G80" si="31">SUM(G71:G79)</f>
        <v>26.900000000000002</v>
      </c>
      <c r="H80" s="20">
        <f t="shared" ref="H80" si="32">SUM(H71:H79)</f>
        <v>27.2</v>
      </c>
      <c r="I80" s="20">
        <f t="shared" ref="I80" si="33">SUM(I71:I79)</f>
        <v>114.6</v>
      </c>
      <c r="J80" s="20">
        <f t="shared" ref="J80" si="34">SUM(J71:J79)</f>
        <v>808.4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82" t="s">
        <v>4</v>
      </c>
      <c r="D81" s="83"/>
      <c r="E81" s="32"/>
      <c r="F81" s="33">
        <f>F70+F80</f>
        <v>1332</v>
      </c>
      <c r="G81" s="33">
        <f t="shared" ref="G81" si="35">G70+G80</f>
        <v>50.800000000000004</v>
      </c>
      <c r="H81" s="33">
        <f t="shared" ref="H81" si="36">H70+H80</f>
        <v>50.4</v>
      </c>
      <c r="I81" s="33">
        <f t="shared" ref="I81" si="37">I70+I80</f>
        <v>219.2</v>
      </c>
      <c r="J81" s="33">
        <f t="shared" ref="J81" si="38">J70+J80</f>
        <v>1529.8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8" t="s">
        <v>82</v>
      </c>
      <c r="F82" s="46">
        <v>100</v>
      </c>
      <c r="G82" s="47">
        <v>16</v>
      </c>
      <c r="H82" s="47">
        <v>11</v>
      </c>
      <c r="I82" s="48">
        <v>19</v>
      </c>
      <c r="J82" s="47">
        <v>237</v>
      </c>
      <c r="K82" s="46">
        <v>499</v>
      </c>
    </row>
    <row r="83" spans="1:11" ht="15.75">
      <c r="A83" s="24"/>
      <c r="B83" s="16"/>
      <c r="C83" s="11"/>
      <c r="D83" s="6" t="s">
        <v>29</v>
      </c>
      <c r="E83" s="49" t="s">
        <v>47</v>
      </c>
      <c r="F83" s="50">
        <v>150</v>
      </c>
      <c r="G83" s="56">
        <v>2.97</v>
      </c>
      <c r="H83" s="56">
        <v>5.3</v>
      </c>
      <c r="I83" s="59">
        <v>26.1</v>
      </c>
      <c r="J83" s="56">
        <v>164</v>
      </c>
      <c r="K83" s="50">
        <v>520</v>
      </c>
    </row>
    <row r="84" spans="1:11" ht="15.75">
      <c r="A84" s="24"/>
      <c r="B84" s="16"/>
      <c r="C84" s="11"/>
      <c r="D84" s="7" t="s">
        <v>22</v>
      </c>
      <c r="E84" s="53" t="s">
        <v>58</v>
      </c>
      <c r="F84" s="50">
        <v>200</v>
      </c>
      <c r="G84" s="51">
        <v>0.5</v>
      </c>
      <c r="H84" s="51">
        <v>0.5</v>
      </c>
      <c r="I84" s="52">
        <v>20</v>
      </c>
      <c r="J84" s="51">
        <v>87</v>
      </c>
      <c r="K84" s="50">
        <v>705</v>
      </c>
    </row>
    <row r="85" spans="1:11" ht="15.75">
      <c r="A85" s="24"/>
      <c r="B85" s="16"/>
      <c r="C85" s="11"/>
      <c r="D85" s="7" t="s">
        <v>23</v>
      </c>
      <c r="E85" s="49" t="s">
        <v>40</v>
      </c>
      <c r="F85" s="50">
        <v>31</v>
      </c>
      <c r="G85" s="51">
        <v>2.2999999999999998</v>
      </c>
      <c r="H85" s="51">
        <v>0.2</v>
      </c>
      <c r="I85" s="52">
        <v>15</v>
      </c>
      <c r="J85" s="51">
        <v>71</v>
      </c>
      <c r="K85" s="42"/>
    </row>
    <row r="86" spans="1:11" ht="16.5" thickBot="1">
      <c r="A86" s="24"/>
      <c r="B86" s="16"/>
      <c r="C86" s="11"/>
      <c r="D86" s="7" t="s">
        <v>24</v>
      </c>
      <c r="E86" s="68" t="s">
        <v>78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44.4</v>
      </c>
      <c r="K86" s="42"/>
    </row>
    <row r="87" spans="1:11" ht="15.75">
      <c r="A87" s="24"/>
      <c r="B87" s="16"/>
      <c r="C87" s="11"/>
      <c r="D87" s="6" t="s">
        <v>23</v>
      </c>
      <c r="E87" s="49" t="s">
        <v>41</v>
      </c>
      <c r="F87" s="50">
        <v>25</v>
      </c>
      <c r="G87" s="51">
        <v>1.6</v>
      </c>
      <c r="H87" s="51">
        <v>1</v>
      </c>
      <c r="I87" s="52">
        <v>9.6</v>
      </c>
      <c r="J87" s="51">
        <v>54</v>
      </c>
      <c r="K87" s="42"/>
    </row>
    <row r="88" spans="1:11" ht="15.75">
      <c r="A88" s="24"/>
      <c r="B88" s="16"/>
      <c r="C88" s="11"/>
      <c r="D88" s="6" t="s">
        <v>26</v>
      </c>
      <c r="E88" s="53" t="s">
        <v>59</v>
      </c>
      <c r="F88" s="50">
        <v>60</v>
      </c>
      <c r="G88" s="51">
        <v>0.79</v>
      </c>
      <c r="H88" s="51">
        <v>6.04</v>
      </c>
      <c r="I88" s="52">
        <v>2.84</v>
      </c>
      <c r="J88" s="51">
        <v>69</v>
      </c>
      <c r="K88" s="50" t="s">
        <v>60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666</v>
      </c>
      <c r="G89" s="20">
        <f t="shared" ref="G89" si="39">SUM(G82:G88)</f>
        <v>24.56</v>
      </c>
      <c r="H89" s="20">
        <f t="shared" ref="H89" si="40">SUM(H82:H88)</f>
        <v>24.439999999999998</v>
      </c>
      <c r="I89" s="20">
        <f t="shared" ref="I89" si="41">SUM(I82:I88)</f>
        <v>102.33999999999999</v>
      </c>
      <c r="J89" s="20">
        <f t="shared" ref="J89" si="42">SUM(J82:J88)</f>
        <v>726.4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59</v>
      </c>
      <c r="F90" s="50">
        <v>60</v>
      </c>
      <c r="G90" s="51">
        <v>0.79</v>
      </c>
      <c r="H90" s="51">
        <v>6.04</v>
      </c>
      <c r="I90" s="52">
        <v>2.84</v>
      </c>
      <c r="J90" s="51">
        <v>69</v>
      </c>
      <c r="K90" s="50" t="s">
        <v>60</v>
      </c>
    </row>
    <row r="91" spans="1:11" ht="16.5" thickBot="1">
      <c r="A91" s="24"/>
      <c r="B91" s="16"/>
      <c r="C91" s="11"/>
      <c r="D91" s="7" t="s">
        <v>27</v>
      </c>
      <c r="E91" s="49" t="s">
        <v>61</v>
      </c>
      <c r="F91" s="50">
        <v>212.5</v>
      </c>
      <c r="G91" s="51">
        <v>4.8</v>
      </c>
      <c r="H91" s="51">
        <v>6.38</v>
      </c>
      <c r="I91" s="52">
        <v>10.4</v>
      </c>
      <c r="J91" s="51">
        <v>118</v>
      </c>
      <c r="K91" s="50">
        <v>142</v>
      </c>
    </row>
    <row r="92" spans="1:11" ht="15.75">
      <c r="A92" s="24"/>
      <c r="B92" s="16"/>
      <c r="C92" s="11"/>
      <c r="D92" s="7" t="s">
        <v>28</v>
      </c>
      <c r="E92" s="58" t="s">
        <v>82</v>
      </c>
      <c r="F92" s="46">
        <v>100</v>
      </c>
      <c r="G92" s="47">
        <v>16</v>
      </c>
      <c r="H92" s="47">
        <v>11</v>
      </c>
      <c r="I92" s="48">
        <v>19</v>
      </c>
      <c r="J92" s="47">
        <v>237</v>
      </c>
      <c r="K92" s="46">
        <v>499</v>
      </c>
    </row>
    <row r="93" spans="1:11" ht="15.75">
      <c r="A93" s="24"/>
      <c r="B93" s="16"/>
      <c r="C93" s="11"/>
      <c r="D93" s="7" t="s">
        <v>29</v>
      </c>
      <c r="E93" s="49" t="s">
        <v>47</v>
      </c>
      <c r="F93" s="50">
        <v>150</v>
      </c>
      <c r="G93" s="56">
        <v>2.97</v>
      </c>
      <c r="H93" s="56">
        <v>5.3</v>
      </c>
      <c r="I93" s="59">
        <v>26.1</v>
      </c>
      <c r="J93" s="56">
        <v>164</v>
      </c>
      <c r="K93" s="50">
        <v>520</v>
      </c>
    </row>
    <row r="94" spans="1:11" ht="15.75">
      <c r="A94" s="24"/>
      <c r="B94" s="16"/>
      <c r="C94" s="11"/>
      <c r="D94" s="7" t="s">
        <v>30</v>
      </c>
      <c r="E94" s="53" t="s">
        <v>58</v>
      </c>
      <c r="F94" s="50">
        <v>200</v>
      </c>
      <c r="G94" s="51">
        <v>0.5</v>
      </c>
      <c r="H94" s="51">
        <v>0.5</v>
      </c>
      <c r="I94" s="52">
        <v>20</v>
      </c>
      <c r="J94" s="51">
        <v>87</v>
      </c>
      <c r="K94" s="50">
        <v>705</v>
      </c>
    </row>
    <row r="95" spans="1:11" ht="15.75">
      <c r="A95" s="24"/>
      <c r="B95" s="16"/>
      <c r="C95" s="11"/>
      <c r="D95" s="7" t="s">
        <v>31</v>
      </c>
      <c r="E95" s="49" t="s">
        <v>40</v>
      </c>
      <c r="F95" s="50">
        <v>31</v>
      </c>
      <c r="G95" s="51">
        <v>2.2999999999999998</v>
      </c>
      <c r="H95" s="51">
        <v>0.2</v>
      </c>
      <c r="I95" s="52">
        <v>15</v>
      </c>
      <c r="J95" s="51">
        <v>71</v>
      </c>
      <c r="K95" s="42"/>
    </row>
    <row r="96" spans="1:11" ht="15.75">
      <c r="A96" s="24"/>
      <c r="B96" s="16"/>
      <c r="C96" s="11"/>
      <c r="D96" s="7" t="s">
        <v>32</v>
      </c>
      <c r="E96" s="49" t="s">
        <v>41</v>
      </c>
      <c r="F96" s="50">
        <v>25</v>
      </c>
      <c r="G96" s="51">
        <v>1.6</v>
      </c>
      <c r="H96" s="51">
        <v>1</v>
      </c>
      <c r="I96" s="52">
        <v>9.6</v>
      </c>
      <c r="J96" s="51">
        <v>54</v>
      </c>
      <c r="K96" s="42"/>
    </row>
    <row r="97" spans="1:11" ht="16.5" thickBot="1">
      <c r="A97" s="24"/>
      <c r="B97" s="16"/>
      <c r="C97" s="11"/>
      <c r="D97" s="6" t="s">
        <v>24</v>
      </c>
      <c r="E97" s="68" t="s">
        <v>78</v>
      </c>
      <c r="F97" s="41">
        <v>100</v>
      </c>
      <c r="G97" s="41">
        <v>0.4</v>
      </c>
      <c r="H97" s="41">
        <v>0.4</v>
      </c>
      <c r="I97" s="41">
        <v>9.8000000000000007</v>
      </c>
      <c r="J97" s="41">
        <v>44.4</v>
      </c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878.5</v>
      </c>
      <c r="G99" s="20">
        <f t="shared" ref="G99" si="43">SUM(G90:G98)</f>
        <v>29.36</v>
      </c>
      <c r="H99" s="20">
        <f t="shared" ref="H99" si="44">SUM(H90:H98)</f>
        <v>30.82</v>
      </c>
      <c r="I99" s="20">
        <f t="shared" ref="I99" si="45">SUM(I90:I98)</f>
        <v>112.74</v>
      </c>
      <c r="J99" s="20">
        <f t="shared" ref="J99" si="46">SUM(J90:J98)</f>
        <v>844.4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82" t="s">
        <v>4</v>
      </c>
      <c r="D100" s="83"/>
      <c r="E100" s="32"/>
      <c r="F100" s="33">
        <f>F89+F99</f>
        <v>1544.5</v>
      </c>
      <c r="G100" s="33">
        <f t="shared" ref="G100" si="47">G89+G99</f>
        <v>53.92</v>
      </c>
      <c r="H100" s="33">
        <f t="shared" ref="H100" si="48">H89+H99</f>
        <v>55.26</v>
      </c>
      <c r="I100" s="33">
        <f t="shared" ref="I100" si="49">I89+I99</f>
        <v>215.07999999999998</v>
      </c>
      <c r="J100" s="33">
        <f t="shared" ref="J100" si="50">J89+J99</f>
        <v>1570.8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8" t="s">
        <v>62</v>
      </c>
      <c r="F101" s="46">
        <v>210</v>
      </c>
      <c r="G101" s="66">
        <v>7.67</v>
      </c>
      <c r="H101" s="66">
        <v>9.44</v>
      </c>
      <c r="I101" s="67">
        <v>23.8</v>
      </c>
      <c r="J101" s="47">
        <v>211</v>
      </c>
      <c r="K101" s="46" t="s">
        <v>37</v>
      </c>
    </row>
    <row r="102" spans="1:11" ht="15.75">
      <c r="A102" s="24"/>
      <c r="B102" s="16"/>
      <c r="C102" s="11"/>
      <c r="D102" s="6" t="s">
        <v>26</v>
      </c>
      <c r="E102" s="49" t="s">
        <v>63</v>
      </c>
      <c r="F102" s="51">
        <v>60</v>
      </c>
      <c r="G102" s="51">
        <v>3</v>
      </c>
      <c r="H102" s="51">
        <v>8</v>
      </c>
      <c r="I102" s="52">
        <v>19</v>
      </c>
      <c r="J102" s="51">
        <v>158</v>
      </c>
      <c r="K102" s="50">
        <v>2</v>
      </c>
    </row>
    <row r="103" spans="1:11" ht="15.75">
      <c r="A103" s="24"/>
      <c r="B103" s="16"/>
      <c r="C103" s="11"/>
      <c r="D103" s="7" t="s">
        <v>22</v>
      </c>
      <c r="E103" s="49" t="s">
        <v>64</v>
      </c>
      <c r="F103" s="50">
        <v>200</v>
      </c>
      <c r="G103" s="51">
        <v>1.6</v>
      </c>
      <c r="H103" s="51">
        <v>1.3</v>
      </c>
      <c r="I103" s="52">
        <v>16</v>
      </c>
      <c r="J103" s="51">
        <v>82</v>
      </c>
      <c r="K103" s="50">
        <v>686</v>
      </c>
    </row>
    <row r="104" spans="1:11" ht="15.75">
      <c r="A104" s="24"/>
      <c r="B104" s="16"/>
      <c r="C104" s="11"/>
      <c r="D104" s="7" t="s">
        <v>23</v>
      </c>
      <c r="E104" s="49" t="s">
        <v>40</v>
      </c>
      <c r="F104" s="50">
        <v>31</v>
      </c>
      <c r="G104" s="51">
        <v>2.2999999999999998</v>
      </c>
      <c r="H104" s="51">
        <v>0.2</v>
      </c>
      <c r="I104" s="52">
        <v>15</v>
      </c>
      <c r="J104" s="51">
        <v>71</v>
      </c>
      <c r="K104" s="42"/>
    </row>
    <row r="105" spans="1:11" ht="16.5" thickBot="1">
      <c r="A105" s="24"/>
      <c r="B105" s="16"/>
      <c r="C105" s="11"/>
      <c r="D105" s="7" t="s">
        <v>24</v>
      </c>
      <c r="E105" s="68"/>
      <c r="F105" s="69"/>
      <c r="G105" s="70"/>
      <c r="H105" s="70"/>
      <c r="I105" s="71"/>
      <c r="J105" s="70"/>
      <c r="K105" s="42"/>
    </row>
    <row r="106" spans="1:11" ht="16.5" thickBot="1">
      <c r="A106" s="24"/>
      <c r="B106" s="16"/>
      <c r="C106" s="11"/>
      <c r="D106" s="6" t="s">
        <v>26</v>
      </c>
      <c r="E106" s="68" t="s">
        <v>66</v>
      </c>
      <c r="F106" s="69">
        <v>100</v>
      </c>
      <c r="G106" s="70">
        <v>6</v>
      </c>
      <c r="H106" s="70">
        <v>3.5</v>
      </c>
      <c r="I106" s="71">
        <v>11.7</v>
      </c>
      <c r="J106" s="70">
        <v>102</v>
      </c>
      <c r="K106" s="42"/>
    </row>
    <row r="107" spans="1:11" ht="15.75">
      <c r="A107" s="24"/>
      <c r="B107" s="16"/>
      <c r="C107" s="11"/>
      <c r="D107" s="6" t="s">
        <v>26</v>
      </c>
      <c r="E107" s="49" t="s">
        <v>65</v>
      </c>
      <c r="F107" s="50" t="s">
        <v>76</v>
      </c>
      <c r="G107" s="51">
        <v>5</v>
      </c>
      <c r="H107" s="51">
        <v>5</v>
      </c>
      <c r="I107" s="52">
        <v>0</v>
      </c>
      <c r="J107" s="51">
        <v>65</v>
      </c>
      <c r="K107" s="42"/>
    </row>
    <row r="108" spans="1:11" ht="15.75" thickBot="1">
      <c r="A108" s="25"/>
      <c r="B108" s="18"/>
      <c r="C108" s="8"/>
      <c r="D108" s="19" t="s">
        <v>33</v>
      </c>
      <c r="E108" s="9"/>
      <c r="F108" s="20">
        <f>SUM(F101:F107)</f>
        <v>601</v>
      </c>
      <c r="G108" s="20">
        <f t="shared" ref="G108:J108" si="51">SUM(G101:G107)</f>
        <v>25.57</v>
      </c>
      <c r="H108" s="20">
        <f t="shared" si="51"/>
        <v>27.439999999999998</v>
      </c>
      <c r="I108" s="20">
        <f t="shared" si="51"/>
        <v>85.5</v>
      </c>
      <c r="J108" s="20">
        <f t="shared" si="51"/>
        <v>689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67</v>
      </c>
      <c r="F109" s="46">
        <v>60</v>
      </c>
      <c r="G109" s="47">
        <v>1.5</v>
      </c>
      <c r="H109" s="47">
        <v>4.2</v>
      </c>
      <c r="I109" s="48">
        <v>7.5</v>
      </c>
      <c r="J109" s="47">
        <v>74</v>
      </c>
      <c r="K109" s="46">
        <v>42</v>
      </c>
    </row>
    <row r="110" spans="1:11" ht="15.75">
      <c r="A110" s="24"/>
      <c r="B110" s="16"/>
      <c r="C110" s="11"/>
      <c r="D110" s="7" t="s">
        <v>27</v>
      </c>
      <c r="E110" s="49" t="s">
        <v>68</v>
      </c>
      <c r="F110" s="50">
        <v>210</v>
      </c>
      <c r="G110" s="51">
        <v>1.44</v>
      </c>
      <c r="H110" s="51">
        <v>7</v>
      </c>
      <c r="I110" s="52">
        <v>11.96</v>
      </c>
      <c r="J110" s="51">
        <v>104</v>
      </c>
      <c r="K110" s="50">
        <v>124</v>
      </c>
    </row>
    <row r="111" spans="1:11" ht="15.75">
      <c r="A111" s="24"/>
      <c r="B111" s="16"/>
      <c r="C111" s="11"/>
      <c r="D111" s="7" t="s">
        <v>28</v>
      </c>
      <c r="E111" s="49" t="s">
        <v>69</v>
      </c>
      <c r="F111" s="50">
        <v>200</v>
      </c>
      <c r="G111" s="51">
        <v>14.2</v>
      </c>
      <c r="H111" s="51">
        <v>14.2</v>
      </c>
      <c r="I111" s="52">
        <v>27.2</v>
      </c>
      <c r="J111" s="51">
        <v>293</v>
      </c>
      <c r="K111" s="50">
        <v>471</v>
      </c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.75">
      <c r="A113" s="24"/>
      <c r="B113" s="16"/>
      <c r="C113" s="11"/>
      <c r="D113" s="7" t="s">
        <v>30</v>
      </c>
      <c r="E113" s="49" t="s">
        <v>70</v>
      </c>
      <c r="F113" s="50">
        <v>200</v>
      </c>
      <c r="G113" s="50">
        <v>0</v>
      </c>
      <c r="H113" s="50">
        <v>0</v>
      </c>
      <c r="I113" s="61">
        <v>25</v>
      </c>
      <c r="J113" s="51">
        <v>100</v>
      </c>
      <c r="K113" s="50">
        <v>702</v>
      </c>
    </row>
    <row r="114" spans="1:11" ht="15.75">
      <c r="A114" s="24"/>
      <c r="B114" s="16"/>
      <c r="C114" s="11"/>
      <c r="D114" s="7" t="s">
        <v>31</v>
      </c>
      <c r="E114" s="49" t="s">
        <v>40</v>
      </c>
      <c r="F114" s="50">
        <v>31</v>
      </c>
      <c r="G114" s="51">
        <v>2.2999999999999998</v>
      </c>
      <c r="H114" s="51">
        <v>0.2</v>
      </c>
      <c r="I114" s="52">
        <v>15</v>
      </c>
      <c r="J114" s="51">
        <v>71</v>
      </c>
      <c r="K114" s="42"/>
    </row>
    <row r="115" spans="1:11" ht="15.75">
      <c r="A115" s="24"/>
      <c r="B115" s="16"/>
      <c r="C115" s="11"/>
      <c r="D115" s="7" t="s">
        <v>32</v>
      </c>
      <c r="E115" s="49" t="s">
        <v>41</v>
      </c>
      <c r="F115" s="50">
        <v>25</v>
      </c>
      <c r="G115" s="51">
        <v>1.6</v>
      </c>
      <c r="H115" s="51">
        <v>1</v>
      </c>
      <c r="I115" s="52">
        <v>9.6</v>
      </c>
      <c r="J115" s="51">
        <v>54</v>
      </c>
      <c r="K115" s="42"/>
    </row>
    <row r="116" spans="1:11" ht="16.5" thickBot="1">
      <c r="A116" s="24"/>
      <c r="B116" s="16"/>
      <c r="C116" s="11"/>
      <c r="D116" s="6" t="s">
        <v>26</v>
      </c>
      <c r="E116" s="68" t="s">
        <v>66</v>
      </c>
      <c r="F116" s="69">
        <v>100</v>
      </c>
      <c r="G116" s="70">
        <v>6</v>
      </c>
      <c r="H116" s="70">
        <v>3.5</v>
      </c>
      <c r="I116" s="71">
        <v>11.7</v>
      </c>
      <c r="J116" s="70">
        <v>102</v>
      </c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826</v>
      </c>
      <c r="G118" s="20">
        <f t="shared" ref="G118:J118" si="52">SUM(G109:G117)</f>
        <v>27.040000000000003</v>
      </c>
      <c r="H118" s="20">
        <f t="shared" si="52"/>
        <v>30.099999999999998</v>
      </c>
      <c r="I118" s="20">
        <f t="shared" si="52"/>
        <v>107.96</v>
      </c>
      <c r="J118" s="20">
        <f t="shared" si="52"/>
        <v>798</v>
      </c>
      <c r="K118" s="26"/>
    </row>
    <row r="119" spans="1:11" ht="15.75" thickBot="1">
      <c r="A119" s="30">
        <f>A101</f>
        <v>2</v>
      </c>
      <c r="B119" s="31">
        <f>B101</f>
        <v>1</v>
      </c>
      <c r="C119" s="82" t="s">
        <v>4</v>
      </c>
      <c r="D119" s="83"/>
      <c r="E119" s="32"/>
      <c r="F119" s="33">
        <f>F108+F118</f>
        <v>1427</v>
      </c>
      <c r="G119" s="33">
        <f t="shared" ref="G119" si="53">G108+G118</f>
        <v>52.61</v>
      </c>
      <c r="H119" s="33">
        <f t="shared" ref="H119" si="54">H108+H118</f>
        <v>57.539999999999992</v>
      </c>
      <c r="I119" s="33">
        <f t="shared" ref="I119" si="55">I108+I118</f>
        <v>193.45999999999998</v>
      </c>
      <c r="J119" s="33">
        <f t="shared" ref="J119" si="56">J108+J118</f>
        <v>1487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8" t="s">
        <v>50</v>
      </c>
      <c r="F120" s="60">
        <v>100</v>
      </c>
      <c r="G120" s="47">
        <v>18</v>
      </c>
      <c r="H120" s="47">
        <v>16.5</v>
      </c>
      <c r="I120" s="48">
        <v>7</v>
      </c>
      <c r="J120" s="47">
        <v>248.5</v>
      </c>
      <c r="K120" s="46">
        <v>437</v>
      </c>
    </row>
    <row r="121" spans="1:11" ht="15.75">
      <c r="A121" s="15"/>
      <c r="B121" s="16"/>
      <c r="C121" s="11"/>
      <c r="D121" s="6" t="s">
        <v>29</v>
      </c>
      <c r="E121" s="49" t="s">
        <v>47</v>
      </c>
      <c r="F121" s="50">
        <v>150</v>
      </c>
      <c r="G121" s="56">
        <v>2.97</v>
      </c>
      <c r="H121" s="56">
        <v>5.3</v>
      </c>
      <c r="I121" s="59">
        <v>26.1</v>
      </c>
      <c r="J121" s="56">
        <v>164</v>
      </c>
      <c r="K121" s="50">
        <v>520</v>
      </c>
    </row>
    <row r="122" spans="1:11" ht="15.75">
      <c r="A122" s="15"/>
      <c r="B122" s="16"/>
      <c r="C122" s="11"/>
      <c r="D122" s="7" t="s">
        <v>22</v>
      </c>
      <c r="E122" s="53" t="s">
        <v>83</v>
      </c>
      <c r="F122" s="50">
        <v>200</v>
      </c>
      <c r="G122" s="51">
        <v>0</v>
      </c>
      <c r="H122" s="51">
        <v>0.5</v>
      </c>
      <c r="I122" s="52">
        <v>28</v>
      </c>
      <c r="J122" s="41">
        <v>115</v>
      </c>
      <c r="K122" s="50">
        <v>647</v>
      </c>
    </row>
    <row r="123" spans="1:11" ht="15.75">
      <c r="A123" s="15"/>
      <c r="B123" s="16"/>
      <c r="C123" s="11"/>
      <c r="D123" s="7" t="s">
        <v>23</v>
      </c>
      <c r="E123" s="49" t="s">
        <v>40</v>
      </c>
      <c r="F123" s="50">
        <v>31</v>
      </c>
      <c r="G123" s="51">
        <v>2.2999999999999998</v>
      </c>
      <c r="H123" s="51">
        <v>0.2</v>
      </c>
      <c r="I123" s="52">
        <v>15</v>
      </c>
      <c r="J123" s="51">
        <v>71</v>
      </c>
      <c r="K123" s="42"/>
    </row>
    <row r="124" spans="1:11" ht="16.5" thickBot="1">
      <c r="A124" s="15"/>
      <c r="B124" s="16"/>
      <c r="C124" s="11"/>
      <c r="D124" s="7" t="s">
        <v>24</v>
      </c>
      <c r="E124" s="68" t="s">
        <v>78</v>
      </c>
      <c r="F124" s="41">
        <v>100</v>
      </c>
      <c r="G124" s="41">
        <v>0.4</v>
      </c>
      <c r="H124" s="41">
        <v>0.4</v>
      </c>
      <c r="I124" s="41">
        <v>9.8000000000000007</v>
      </c>
      <c r="J124" s="41">
        <v>44.4</v>
      </c>
      <c r="K124" s="42"/>
    </row>
    <row r="125" spans="1:11" ht="15.75">
      <c r="A125" s="15"/>
      <c r="B125" s="16"/>
      <c r="C125" s="11"/>
      <c r="D125" s="6" t="s">
        <v>23</v>
      </c>
      <c r="E125" s="49" t="s">
        <v>41</v>
      </c>
      <c r="F125" s="50">
        <v>25</v>
      </c>
      <c r="G125" s="51">
        <v>1.6</v>
      </c>
      <c r="H125" s="51">
        <v>1</v>
      </c>
      <c r="I125" s="52">
        <v>9.6</v>
      </c>
      <c r="J125" s="51">
        <v>54</v>
      </c>
      <c r="K125" s="42"/>
    </row>
    <row r="126" spans="1:11" ht="15.75">
      <c r="A126" s="15"/>
      <c r="B126" s="16"/>
      <c r="C126" s="11"/>
      <c r="D126" s="6" t="s">
        <v>26</v>
      </c>
      <c r="E126" s="53" t="s">
        <v>42</v>
      </c>
      <c r="F126" s="51">
        <v>60</v>
      </c>
      <c r="G126" s="51">
        <v>0.94</v>
      </c>
      <c r="H126" s="51">
        <v>3.06</v>
      </c>
      <c r="I126" s="52">
        <v>5.99</v>
      </c>
      <c r="J126" s="51">
        <v>55</v>
      </c>
      <c r="K126" s="50">
        <v>50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666</v>
      </c>
      <c r="G127" s="20">
        <f t="shared" ref="G127:J127" si="57">SUM(G120:G126)</f>
        <v>26.21</v>
      </c>
      <c r="H127" s="20">
        <f t="shared" si="57"/>
        <v>26.959999999999997</v>
      </c>
      <c r="I127" s="20">
        <f t="shared" si="57"/>
        <v>101.48999999999998</v>
      </c>
      <c r="J127" s="20">
        <f t="shared" si="57"/>
        <v>751.9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42</v>
      </c>
      <c r="F128" s="51">
        <v>60</v>
      </c>
      <c r="G128" s="51">
        <v>0.94</v>
      </c>
      <c r="H128" s="51">
        <v>3.06</v>
      </c>
      <c r="I128" s="52">
        <v>5.99</v>
      </c>
      <c r="J128" s="51">
        <v>55</v>
      </c>
      <c r="K128" s="50">
        <v>50</v>
      </c>
    </row>
    <row r="129" spans="1:11" ht="16.5" thickBot="1">
      <c r="A129" s="15"/>
      <c r="B129" s="16"/>
      <c r="C129" s="11"/>
      <c r="D129" s="7" t="s">
        <v>27</v>
      </c>
      <c r="E129" s="49" t="s">
        <v>79</v>
      </c>
      <c r="F129" s="50">
        <v>210</v>
      </c>
      <c r="G129" s="51">
        <v>2</v>
      </c>
      <c r="H129" s="51">
        <v>4</v>
      </c>
      <c r="I129" s="52">
        <v>7.6</v>
      </c>
      <c r="J129" s="51">
        <v>76</v>
      </c>
      <c r="K129" s="50">
        <v>110</v>
      </c>
    </row>
    <row r="130" spans="1:11" ht="15.75">
      <c r="A130" s="15"/>
      <c r="B130" s="16"/>
      <c r="C130" s="11"/>
      <c r="D130" s="7" t="s">
        <v>28</v>
      </c>
      <c r="E130" s="58" t="s">
        <v>50</v>
      </c>
      <c r="F130" s="60">
        <v>100</v>
      </c>
      <c r="G130" s="47">
        <v>18</v>
      </c>
      <c r="H130" s="47">
        <v>16.5</v>
      </c>
      <c r="I130" s="48">
        <v>7</v>
      </c>
      <c r="J130" s="47">
        <v>248.5</v>
      </c>
      <c r="K130" s="46">
        <v>437</v>
      </c>
    </row>
    <row r="131" spans="1:11" ht="15.75">
      <c r="A131" s="15"/>
      <c r="B131" s="16"/>
      <c r="C131" s="11"/>
      <c r="D131" s="7" t="s">
        <v>29</v>
      </c>
      <c r="E131" s="49" t="s">
        <v>47</v>
      </c>
      <c r="F131" s="50">
        <v>150</v>
      </c>
      <c r="G131" s="56">
        <v>2.97</v>
      </c>
      <c r="H131" s="56">
        <v>5.3</v>
      </c>
      <c r="I131" s="59">
        <v>26.1</v>
      </c>
      <c r="J131" s="56">
        <v>164</v>
      </c>
      <c r="K131" s="50">
        <v>520</v>
      </c>
    </row>
    <row r="132" spans="1:11" ht="15.75">
      <c r="A132" s="15"/>
      <c r="B132" s="16"/>
      <c r="C132" s="11"/>
      <c r="D132" s="7" t="s">
        <v>30</v>
      </c>
      <c r="E132" s="53" t="s">
        <v>83</v>
      </c>
      <c r="F132" s="50">
        <v>200</v>
      </c>
      <c r="G132" s="51">
        <v>0</v>
      </c>
      <c r="H132" s="51">
        <v>0.5</v>
      </c>
      <c r="I132" s="52">
        <v>28</v>
      </c>
      <c r="J132" s="41">
        <v>115</v>
      </c>
      <c r="K132" s="50">
        <v>647</v>
      </c>
    </row>
    <row r="133" spans="1:11" ht="15.75">
      <c r="A133" s="15"/>
      <c r="B133" s="16"/>
      <c r="C133" s="11"/>
      <c r="D133" s="7" t="s">
        <v>31</v>
      </c>
      <c r="E133" s="49" t="s">
        <v>40</v>
      </c>
      <c r="F133" s="50">
        <v>31</v>
      </c>
      <c r="G133" s="51">
        <v>2.2999999999999998</v>
      </c>
      <c r="H133" s="51">
        <v>0.2</v>
      </c>
      <c r="I133" s="52">
        <v>15</v>
      </c>
      <c r="J133" s="51">
        <v>71</v>
      </c>
      <c r="K133" s="42"/>
    </row>
    <row r="134" spans="1:11" ht="15.75">
      <c r="A134" s="15"/>
      <c r="B134" s="16"/>
      <c r="C134" s="11"/>
      <c r="D134" s="7" t="s">
        <v>32</v>
      </c>
      <c r="E134" s="49" t="s">
        <v>41</v>
      </c>
      <c r="F134" s="50">
        <v>25</v>
      </c>
      <c r="G134" s="51">
        <v>1.6</v>
      </c>
      <c r="H134" s="51">
        <v>1</v>
      </c>
      <c r="I134" s="52">
        <v>9.6</v>
      </c>
      <c r="J134" s="51">
        <v>54</v>
      </c>
      <c r="K134" s="42"/>
    </row>
    <row r="135" spans="1:11" ht="16.5" thickBot="1">
      <c r="A135" s="15"/>
      <c r="B135" s="16"/>
      <c r="C135" s="11"/>
      <c r="D135" s="6" t="s">
        <v>24</v>
      </c>
      <c r="E135" s="68" t="s">
        <v>78</v>
      </c>
      <c r="F135" s="41">
        <v>100</v>
      </c>
      <c r="G135" s="41">
        <v>0.4</v>
      </c>
      <c r="H135" s="41">
        <v>0.4</v>
      </c>
      <c r="I135" s="41">
        <v>9.8000000000000007</v>
      </c>
      <c r="J135" s="41">
        <v>44.4</v>
      </c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876</v>
      </c>
      <c r="G137" s="20">
        <f t="shared" ref="G137:J137" si="58">SUM(G128:G136)</f>
        <v>28.21</v>
      </c>
      <c r="H137" s="20">
        <f t="shared" si="58"/>
        <v>30.96</v>
      </c>
      <c r="I137" s="20">
        <f t="shared" si="58"/>
        <v>109.08999999999999</v>
      </c>
      <c r="J137" s="20">
        <f t="shared" si="58"/>
        <v>827.9</v>
      </c>
      <c r="K137" s="26"/>
    </row>
    <row r="138" spans="1:11" ht="15.75" thickBot="1">
      <c r="A138" s="34">
        <f>A120</f>
        <v>2</v>
      </c>
      <c r="B138" s="34">
        <f>B120</f>
        <v>2</v>
      </c>
      <c r="C138" s="82" t="s">
        <v>4</v>
      </c>
      <c r="D138" s="83"/>
      <c r="E138" s="32"/>
      <c r="F138" s="33">
        <f>F127+F137</f>
        <v>1542</v>
      </c>
      <c r="G138" s="33">
        <f t="shared" ref="G138" si="59">G127+G137</f>
        <v>54.42</v>
      </c>
      <c r="H138" s="33">
        <f t="shared" ref="H138" si="60">H127+H137</f>
        <v>57.92</v>
      </c>
      <c r="I138" s="33">
        <f t="shared" ref="I138" si="61">I127+I137</f>
        <v>210.57999999999998</v>
      </c>
      <c r="J138" s="33">
        <f t="shared" ref="J138" si="62">J127+J137</f>
        <v>1579.8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8" t="s">
        <v>71</v>
      </c>
      <c r="F139" s="46">
        <v>100</v>
      </c>
      <c r="G139" s="66">
        <v>17.3</v>
      </c>
      <c r="H139" s="66">
        <v>10.5</v>
      </c>
      <c r="I139" s="67">
        <v>6.92</v>
      </c>
      <c r="J139" s="47">
        <v>191</v>
      </c>
      <c r="K139" s="46">
        <v>406</v>
      </c>
    </row>
    <row r="140" spans="1:11" ht="15.75">
      <c r="A140" s="24"/>
      <c r="B140" s="16"/>
      <c r="C140" s="11"/>
      <c r="D140" s="6" t="s">
        <v>29</v>
      </c>
      <c r="E140" s="53" t="s">
        <v>51</v>
      </c>
      <c r="F140" s="50">
        <v>150</v>
      </c>
      <c r="G140" s="56">
        <v>3.47</v>
      </c>
      <c r="H140" s="56">
        <v>7.03</v>
      </c>
      <c r="I140" s="59">
        <v>23.1</v>
      </c>
      <c r="J140" s="56">
        <v>169.55</v>
      </c>
      <c r="K140" s="50">
        <v>332</v>
      </c>
    </row>
    <row r="141" spans="1:11" ht="15.75">
      <c r="A141" s="24"/>
      <c r="B141" s="16"/>
      <c r="C141" s="11"/>
      <c r="D141" s="7" t="s">
        <v>22</v>
      </c>
      <c r="E141" s="53" t="s">
        <v>85</v>
      </c>
      <c r="F141" s="50">
        <v>200</v>
      </c>
      <c r="G141" s="50">
        <v>0</v>
      </c>
      <c r="H141" s="51">
        <v>0.5</v>
      </c>
      <c r="I141" s="52">
        <v>25</v>
      </c>
      <c r="J141" s="51">
        <v>102.5</v>
      </c>
      <c r="K141" s="50">
        <v>702</v>
      </c>
    </row>
    <row r="142" spans="1:11" ht="15.75" customHeight="1">
      <c r="A142" s="24"/>
      <c r="B142" s="16"/>
      <c r="C142" s="11"/>
      <c r="D142" s="7" t="s">
        <v>23</v>
      </c>
      <c r="E142" s="49" t="s">
        <v>40</v>
      </c>
      <c r="F142" s="50">
        <v>31</v>
      </c>
      <c r="G142" s="51">
        <v>2.2999999999999998</v>
      </c>
      <c r="H142" s="51">
        <v>0.2</v>
      </c>
      <c r="I142" s="52">
        <v>15</v>
      </c>
      <c r="J142" s="51">
        <v>71</v>
      </c>
      <c r="K142" s="42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.75">
      <c r="A144" s="24"/>
      <c r="B144" s="16"/>
      <c r="C144" s="11"/>
      <c r="D144" s="6" t="s">
        <v>23</v>
      </c>
      <c r="E144" s="49" t="s">
        <v>41</v>
      </c>
      <c r="F144" s="50">
        <v>25</v>
      </c>
      <c r="G144" s="51">
        <v>1.6</v>
      </c>
      <c r="H144" s="51">
        <v>1</v>
      </c>
      <c r="I144" s="52">
        <v>9.6</v>
      </c>
      <c r="J144" s="51">
        <v>54</v>
      </c>
      <c r="K144" s="42"/>
    </row>
    <row r="145" spans="1:11" ht="15.75">
      <c r="A145" s="24"/>
      <c r="B145" s="16"/>
      <c r="C145" s="11"/>
      <c r="D145" s="6" t="s">
        <v>26</v>
      </c>
      <c r="E145" s="49" t="s">
        <v>84</v>
      </c>
      <c r="F145" s="50">
        <v>60</v>
      </c>
      <c r="G145" s="51">
        <v>2</v>
      </c>
      <c r="H145" s="51">
        <v>3</v>
      </c>
      <c r="I145" s="52">
        <v>8</v>
      </c>
      <c r="J145" s="51">
        <v>80</v>
      </c>
      <c r="K145" s="50">
        <v>50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566</v>
      </c>
      <c r="G146" s="20">
        <f t="shared" ref="G146:J146" si="63">SUM(G139:G145)</f>
        <v>26.67</v>
      </c>
      <c r="H146" s="20">
        <f t="shared" si="63"/>
        <v>22.23</v>
      </c>
      <c r="I146" s="20">
        <f t="shared" si="63"/>
        <v>87.62</v>
      </c>
      <c r="J146" s="20">
        <f t="shared" si="63"/>
        <v>668.05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84</v>
      </c>
      <c r="F147" s="50">
        <v>60</v>
      </c>
      <c r="G147" s="51">
        <v>2</v>
      </c>
      <c r="H147" s="51">
        <v>3</v>
      </c>
      <c r="I147" s="52">
        <v>8</v>
      </c>
      <c r="J147" s="51">
        <v>80</v>
      </c>
      <c r="K147" s="50">
        <v>50</v>
      </c>
    </row>
    <row r="148" spans="1:11" ht="16.5" thickBot="1">
      <c r="A148" s="24"/>
      <c r="B148" s="16"/>
      <c r="C148" s="11"/>
      <c r="D148" s="7" t="s">
        <v>27</v>
      </c>
      <c r="E148" s="49" t="s">
        <v>72</v>
      </c>
      <c r="F148" s="50">
        <v>200</v>
      </c>
      <c r="G148" s="51">
        <v>3.44</v>
      </c>
      <c r="H148" s="51">
        <v>4.16</v>
      </c>
      <c r="I148" s="52">
        <v>8.24</v>
      </c>
      <c r="J148" s="51">
        <v>84.16</v>
      </c>
      <c r="K148" s="50">
        <v>139</v>
      </c>
    </row>
    <row r="149" spans="1:11" ht="15.75">
      <c r="A149" s="24"/>
      <c r="B149" s="16"/>
      <c r="C149" s="11"/>
      <c r="D149" s="7" t="s">
        <v>28</v>
      </c>
      <c r="E149" s="58" t="s">
        <v>71</v>
      </c>
      <c r="F149" s="46">
        <v>100</v>
      </c>
      <c r="G149" s="66">
        <v>17.3</v>
      </c>
      <c r="H149" s="66">
        <v>10.5</v>
      </c>
      <c r="I149" s="67">
        <v>6.92</v>
      </c>
      <c r="J149" s="47">
        <v>191</v>
      </c>
      <c r="K149" s="46">
        <v>406</v>
      </c>
    </row>
    <row r="150" spans="1:11" ht="15.75">
      <c r="A150" s="24"/>
      <c r="B150" s="16"/>
      <c r="C150" s="11"/>
      <c r="D150" s="7" t="s">
        <v>29</v>
      </c>
      <c r="E150" s="53" t="s">
        <v>51</v>
      </c>
      <c r="F150" s="50">
        <v>150</v>
      </c>
      <c r="G150" s="56">
        <v>3.47</v>
      </c>
      <c r="H150" s="56">
        <v>7.03</v>
      </c>
      <c r="I150" s="59">
        <v>23.1</v>
      </c>
      <c r="J150" s="56">
        <v>169.55</v>
      </c>
      <c r="K150" s="50">
        <v>332</v>
      </c>
    </row>
    <row r="151" spans="1:11" ht="15.75">
      <c r="A151" s="24"/>
      <c r="B151" s="16"/>
      <c r="C151" s="11"/>
      <c r="D151" s="7" t="s">
        <v>30</v>
      </c>
      <c r="E151" s="53" t="s">
        <v>86</v>
      </c>
      <c r="F151" s="50">
        <v>200</v>
      </c>
      <c r="G151" s="50">
        <v>0</v>
      </c>
      <c r="H151" s="51">
        <v>0.5</v>
      </c>
      <c r="I151" s="52">
        <v>24.5</v>
      </c>
      <c r="J151" s="51">
        <v>102.5</v>
      </c>
      <c r="K151" s="50">
        <v>702</v>
      </c>
    </row>
    <row r="152" spans="1:11" ht="15.75">
      <c r="A152" s="24"/>
      <c r="B152" s="16"/>
      <c r="C152" s="11"/>
      <c r="D152" s="7" t="s">
        <v>31</v>
      </c>
      <c r="E152" s="49" t="s">
        <v>40</v>
      </c>
      <c r="F152" s="50">
        <v>31</v>
      </c>
      <c r="G152" s="51">
        <v>2.2999999999999998</v>
      </c>
      <c r="H152" s="51">
        <v>0.2</v>
      </c>
      <c r="I152" s="52">
        <v>15</v>
      </c>
      <c r="J152" s="51">
        <v>71</v>
      </c>
      <c r="K152" s="42"/>
    </row>
    <row r="153" spans="1:11" ht="15.75">
      <c r="A153" s="24"/>
      <c r="B153" s="16"/>
      <c r="C153" s="11"/>
      <c r="D153" s="7" t="s">
        <v>32</v>
      </c>
      <c r="E153" s="49" t="s">
        <v>41</v>
      </c>
      <c r="F153" s="50">
        <v>25</v>
      </c>
      <c r="G153" s="51">
        <v>1.6</v>
      </c>
      <c r="H153" s="51">
        <v>1</v>
      </c>
      <c r="I153" s="52">
        <v>9.6</v>
      </c>
      <c r="J153" s="51">
        <v>54</v>
      </c>
      <c r="K153" s="42"/>
    </row>
    <row r="154" spans="1:11" ht="16.5" thickBot="1">
      <c r="A154" s="24"/>
      <c r="B154" s="16"/>
      <c r="C154" s="11"/>
      <c r="D154" s="6" t="s">
        <v>24</v>
      </c>
      <c r="E154" s="68" t="s">
        <v>78</v>
      </c>
      <c r="F154" s="41">
        <v>100</v>
      </c>
      <c r="G154" s="41">
        <v>0.4</v>
      </c>
      <c r="H154" s="41">
        <v>0.4</v>
      </c>
      <c r="I154" s="41">
        <v>9.8000000000000007</v>
      </c>
      <c r="J154" s="41">
        <v>44.4</v>
      </c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866</v>
      </c>
      <c r="G156" s="20">
        <f t="shared" ref="G156:J156" si="64">SUM(G147:G155)</f>
        <v>30.51</v>
      </c>
      <c r="H156" s="20">
        <f t="shared" si="64"/>
        <v>26.79</v>
      </c>
      <c r="I156" s="20">
        <f t="shared" si="64"/>
        <v>105.16</v>
      </c>
      <c r="J156" s="20">
        <f t="shared" si="64"/>
        <v>796.61</v>
      </c>
      <c r="K156" s="26"/>
    </row>
    <row r="157" spans="1:11" ht="15.75" thickBot="1">
      <c r="A157" s="30">
        <f>A139</f>
        <v>2</v>
      </c>
      <c r="B157" s="31">
        <f>B139</f>
        <v>3</v>
      </c>
      <c r="C157" s="82" t="s">
        <v>4</v>
      </c>
      <c r="D157" s="83"/>
      <c r="E157" s="32"/>
      <c r="F157" s="33">
        <f>F146+F156</f>
        <v>1432</v>
      </c>
      <c r="G157" s="33">
        <f t="shared" ref="G157" si="65">G146+G156</f>
        <v>57.180000000000007</v>
      </c>
      <c r="H157" s="33">
        <f t="shared" ref="H157" si="66">H146+H156</f>
        <v>49.019999999999996</v>
      </c>
      <c r="I157" s="33">
        <f t="shared" ref="I157" si="67">I146+I156</f>
        <v>192.78</v>
      </c>
      <c r="J157" s="33">
        <f t="shared" ref="J157" si="68">J146+J156</f>
        <v>1464.6599999999999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4" t="s">
        <v>46</v>
      </c>
      <c r="F158" s="47">
        <v>100</v>
      </c>
      <c r="G158" s="66">
        <v>12</v>
      </c>
      <c r="H158" s="66">
        <v>7</v>
      </c>
      <c r="I158" s="67">
        <v>16</v>
      </c>
      <c r="J158" s="47">
        <v>179</v>
      </c>
      <c r="K158" s="46">
        <v>388</v>
      </c>
    </row>
    <row r="159" spans="1:11" ht="15.75">
      <c r="A159" s="24"/>
      <c r="B159" s="16"/>
      <c r="C159" s="11"/>
      <c r="D159" s="6" t="s">
        <v>29</v>
      </c>
      <c r="E159" s="49" t="s">
        <v>73</v>
      </c>
      <c r="F159" s="50">
        <v>150</v>
      </c>
      <c r="G159" s="51">
        <v>4</v>
      </c>
      <c r="H159" s="51">
        <v>4</v>
      </c>
      <c r="I159" s="52">
        <v>40</v>
      </c>
      <c r="J159" s="51">
        <v>212</v>
      </c>
      <c r="K159" s="50">
        <v>512</v>
      </c>
    </row>
    <row r="160" spans="1:11" ht="15.75">
      <c r="A160" s="24"/>
      <c r="B160" s="16"/>
      <c r="C160" s="11"/>
      <c r="D160" s="7" t="s">
        <v>22</v>
      </c>
      <c r="E160" s="53" t="s">
        <v>58</v>
      </c>
      <c r="F160" s="50">
        <v>200</v>
      </c>
      <c r="G160" s="51">
        <v>0.5</v>
      </c>
      <c r="H160" s="51">
        <v>0.5</v>
      </c>
      <c r="I160" s="52">
        <v>20</v>
      </c>
      <c r="J160" s="51">
        <v>87</v>
      </c>
      <c r="K160" s="50">
        <v>705</v>
      </c>
    </row>
    <row r="161" spans="1:11" ht="15.75">
      <c r="A161" s="24"/>
      <c r="B161" s="16"/>
      <c r="C161" s="11"/>
      <c r="D161" s="7" t="s">
        <v>23</v>
      </c>
      <c r="E161" s="49" t="s">
        <v>40</v>
      </c>
      <c r="F161" s="50">
        <v>31</v>
      </c>
      <c r="G161" s="51">
        <v>2.2999999999999998</v>
      </c>
      <c r="H161" s="51">
        <v>0.2</v>
      </c>
      <c r="I161" s="52">
        <v>15</v>
      </c>
      <c r="J161" s="51">
        <v>71</v>
      </c>
      <c r="K161" s="42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.75">
      <c r="A163" s="24"/>
      <c r="B163" s="16"/>
      <c r="C163" s="11"/>
      <c r="D163" s="6"/>
      <c r="E163" s="49" t="s">
        <v>41</v>
      </c>
      <c r="F163" s="50">
        <v>25</v>
      </c>
      <c r="G163" s="51">
        <v>1.6</v>
      </c>
      <c r="H163" s="51">
        <v>1</v>
      </c>
      <c r="I163" s="52">
        <v>9.6</v>
      </c>
      <c r="J163" s="51">
        <v>54</v>
      </c>
      <c r="K163" s="42"/>
    </row>
    <row r="164" spans="1:11" ht="15.75">
      <c r="A164" s="24"/>
      <c r="B164" s="16"/>
      <c r="C164" s="11"/>
      <c r="D164" s="6"/>
      <c r="E164" s="49" t="s">
        <v>87</v>
      </c>
      <c r="F164" s="50">
        <v>60</v>
      </c>
      <c r="G164" s="51">
        <v>1</v>
      </c>
      <c r="H164" s="51">
        <v>5</v>
      </c>
      <c r="I164" s="52">
        <v>9</v>
      </c>
      <c r="J164" s="51">
        <v>80</v>
      </c>
      <c r="K164" s="50">
        <v>49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566</v>
      </c>
      <c r="G165" s="20">
        <f t="shared" ref="G165:J165" si="69">SUM(G158:G164)</f>
        <v>21.400000000000002</v>
      </c>
      <c r="H165" s="20">
        <f t="shared" si="69"/>
        <v>17.7</v>
      </c>
      <c r="I165" s="20">
        <f t="shared" si="69"/>
        <v>109.6</v>
      </c>
      <c r="J165" s="20">
        <f t="shared" si="69"/>
        <v>683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87</v>
      </c>
      <c r="F166" s="50">
        <v>60</v>
      </c>
      <c r="G166" s="51">
        <v>1</v>
      </c>
      <c r="H166" s="51">
        <v>5</v>
      </c>
      <c r="I166" s="52">
        <v>9</v>
      </c>
      <c r="J166" s="51">
        <v>80</v>
      </c>
      <c r="K166" s="50">
        <v>49</v>
      </c>
    </row>
    <row r="167" spans="1:11" ht="16.5" thickBot="1">
      <c r="A167" s="24"/>
      <c r="B167" s="16"/>
      <c r="C167" s="11"/>
      <c r="D167" s="7" t="s">
        <v>27</v>
      </c>
      <c r="E167" s="72" t="s">
        <v>74</v>
      </c>
      <c r="F167" s="50">
        <v>210</v>
      </c>
      <c r="G167" s="51">
        <v>1.71</v>
      </c>
      <c r="H167" s="51">
        <v>4.24</v>
      </c>
      <c r="I167" s="52">
        <v>10.37</v>
      </c>
      <c r="J167" s="51">
        <v>86</v>
      </c>
      <c r="K167" s="50">
        <v>124</v>
      </c>
    </row>
    <row r="168" spans="1:11" ht="15.75">
      <c r="A168" s="24"/>
      <c r="B168" s="16"/>
      <c r="C168" s="11"/>
      <c r="D168" s="7" t="s">
        <v>28</v>
      </c>
      <c r="E168" s="54" t="s">
        <v>46</v>
      </c>
      <c r="F168" s="47">
        <v>100</v>
      </c>
      <c r="G168" s="66">
        <v>12</v>
      </c>
      <c r="H168" s="66">
        <v>7</v>
      </c>
      <c r="I168" s="67">
        <v>16</v>
      </c>
      <c r="J168" s="47">
        <v>179</v>
      </c>
      <c r="K168" s="46">
        <v>388</v>
      </c>
    </row>
    <row r="169" spans="1:11" ht="15.75">
      <c r="A169" s="24"/>
      <c r="B169" s="16"/>
      <c r="C169" s="11"/>
      <c r="D169" s="7" t="s">
        <v>29</v>
      </c>
      <c r="E169" s="49" t="s">
        <v>73</v>
      </c>
      <c r="F169" s="50">
        <v>150</v>
      </c>
      <c r="G169" s="51">
        <v>4</v>
      </c>
      <c r="H169" s="51">
        <v>4</v>
      </c>
      <c r="I169" s="52">
        <v>40</v>
      </c>
      <c r="J169" s="51">
        <v>212</v>
      </c>
      <c r="K169" s="50">
        <v>512</v>
      </c>
    </row>
    <row r="170" spans="1:11" ht="15.75">
      <c r="A170" s="24"/>
      <c r="B170" s="16"/>
      <c r="C170" s="11"/>
      <c r="D170" s="7" t="s">
        <v>30</v>
      </c>
      <c r="E170" s="53" t="s">
        <v>58</v>
      </c>
      <c r="F170" s="50">
        <v>200</v>
      </c>
      <c r="G170" s="51">
        <v>0.5</v>
      </c>
      <c r="H170" s="51">
        <v>0.5</v>
      </c>
      <c r="I170" s="52">
        <v>20</v>
      </c>
      <c r="J170" s="51">
        <v>87</v>
      </c>
      <c r="K170" s="50">
        <v>705</v>
      </c>
    </row>
    <row r="171" spans="1:11" ht="15.75">
      <c r="A171" s="24"/>
      <c r="B171" s="16"/>
      <c r="C171" s="11"/>
      <c r="D171" s="7" t="s">
        <v>31</v>
      </c>
      <c r="E171" s="49" t="s">
        <v>40</v>
      </c>
      <c r="F171" s="50">
        <v>31</v>
      </c>
      <c r="G171" s="51">
        <v>2.2999999999999998</v>
      </c>
      <c r="H171" s="51">
        <v>0.2</v>
      </c>
      <c r="I171" s="52">
        <v>15</v>
      </c>
      <c r="J171" s="51">
        <v>71</v>
      </c>
      <c r="K171" s="42"/>
    </row>
    <row r="172" spans="1:11" ht="15.75">
      <c r="A172" s="24"/>
      <c r="B172" s="16"/>
      <c r="C172" s="11"/>
      <c r="D172" s="7" t="s">
        <v>32</v>
      </c>
      <c r="E172" s="49" t="s">
        <v>41</v>
      </c>
      <c r="F172" s="50">
        <v>25</v>
      </c>
      <c r="G172" s="51">
        <v>1.6</v>
      </c>
      <c r="H172" s="51">
        <v>1</v>
      </c>
      <c r="I172" s="52">
        <v>9.6</v>
      </c>
      <c r="J172" s="51">
        <v>54</v>
      </c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776</v>
      </c>
      <c r="G175" s="20">
        <f t="shared" ref="G175:J175" si="70">SUM(G166:G174)</f>
        <v>23.110000000000003</v>
      </c>
      <c r="H175" s="20">
        <f t="shared" si="70"/>
        <v>21.94</v>
      </c>
      <c r="I175" s="20">
        <f t="shared" si="70"/>
        <v>119.97</v>
      </c>
      <c r="J175" s="20">
        <f t="shared" si="70"/>
        <v>769</v>
      </c>
      <c r="K175" s="26"/>
    </row>
    <row r="176" spans="1:11" ht="15.75" thickBot="1">
      <c r="A176" s="30">
        <f>A158</f>
        <v>2</v>
      </c>
      <c r="B176" s="31">
        <f>B158</f>
        <v>4</v>
      </c>
      <c r="C176" s="82" t="s">
        <v>4</v>
      </c>
      <c r="D176" s="83"/>
      <c r="E176" s="32"/>
      <c r="F176" s="33">
        <f>F165+F175</f>
        <v>1342</v>
      </c>
      <c r="G176" s="33">
        <f t="shared" ref="G176" si="71">G165+G175</f>
        <v>44.510000000000005</v>
      </c>
      <c r="H176" s="33">
        <f t="shared" ref="H176" si="72">H165+H175</f>
        <v>39.64</v>
      </c>
      <c r="I176" s="33">
        <f t="shared" ref="I176" si="73">I165+I175</f>
        <v>229.57</v>
      </c>
      <c r="J176" s="33">
        <f t="shared" ref="J176" si="74">J165+J175</f>
        <v>1452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4" t="s">
        <v>88</v>
      </c>
      <c r="F177" s="46">
        <v>115</v>
      </c>
      <c r="G177" s="47">
        <v>16</v>
      </c>
      <c r="H177" s="47">
        <v>15</v>
      </c>
      <c r="I177" s="48">
        <v>13</v>
      </c>
      <c r="J177" s="47">
        <v>251</v>
      </c>
      <c r="K177" s="46">
        <v>461</v>
      </c>
    </row>
    <row r="178" spans="1:11" ht="15.75">
      <c r="A178" s="24"/>
      <c r="B178" s="16"/>
      <c r="C178" s="11"/>
      <c r="D178" s="6" t="s">
        <v>29</v>
      </c>
      <c r="E178" s="49" t="s">
        <v>47</v>
      </c>
      <c r="F178" s="50">
        <v>150</v>
      </c>
      <c r="G178" s="56">
        <v>2.97</v>
      </c>
      <c r="H178" s="56">
        <v>5.3</v>
      </c>
      <c r="I178" s="59">
        <v>26.1</v>
      </c>
      <c r="J178" s="56">
        <v>164</v>
      </c>
      <c r="K178" s="50">
        <v>520</v>
      </c>
    </row>
    <row r="179" spans="1:11" ht="15.75">
      <c r="A179" s="24"/>
      <c r="B179" s="16"/>
      <c r="C179" s="11"/>
      <c r="D179" s="7" t="s">
        <v>22</v>
      </c>
      <c r="E179" s="49" t="s">
        <v>52</v>
      </c>
      <c r="F179" s="50">
        <v>200</v>
      </c>
      <c r="G179" s="50">
        <v>0</v>
      </c>
      <c r="H179" s="50">
        <v>0</v>
      </c>
      <c r="I179" s="61">
        <v>7</v>
      </c>
      <c r="J179" s="51">
        <v>28</v>
      </c>
      <c r="K179" s="50">
        <v>685</v>
      </c>
    </row>
    <row r="180" spans="1:11" ht="15.75">
      <c r="A180" s="24"/>
      <c r="B180" s="16"/>
      <c r="C180" s="11"/>
      <c r="D180" s="7" t="s">
        <v>23</v>
      </c>
      <c r="E180" s="49" t="s">
        <v>40</v>
      </c>
      <c r="F180" s="50">
        <v>31</v>
      </c>
      <c r="G180" s="51">
        <v>2.2999999999999998</v>
      </c>
      <c r="H180" s="51">
        <v>0.2</v>
      </c>
      <c r="I180" s="52">
        <v>15</v>
      </c>
      <c r="J180" s="51">
        <v>71</v>
      </c>
      <c r="K180" s="42"/>
    </row>
    <row r="181" spans="1:11" ht="16.5" thickBot="1">
      <c r="A181" s="24"/>
      <c r="B181" s="16"/>
      <c r="C181" s="11"/>
      <c r="D181" s="7" t="s">
        <v>24</v>
      </c>
      <c r="E181" s="68" t="s">
        <v>78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44.4</v>
      </c>
      <c r="K181" s="42"/>
    </row>
    <row r="182" spans="1:11" ht="15.75">
      <c r="A182" s="24"/>
      <c r="B182" s="16"/>
      <c r="C182" s="11"/>
      <c r="D182" s="6"/>
      <c r="E182" s="49" t="s">
        <v>41</v>
      </c>
      <c r="F182" s="50">
        <v>25</v>
      </c>
      <c r="G182" s="51">
        <v>1.6</v>
      </c>
      <c r="H182" s="51">
        <v>1</v>
      </c>
      <c r="I182" s="52">
        <v>9.6</v>
      </c>
      <c r="J182" s="51">
        <v>54</v>
      </c>
      <c r="K182" s="42"/>
    </row>
    <row r="183" spans="1:11" ht="15.75">
      <c r="A183" s="24"/>
      <c r="B183" s="16"/>
      <c r="C183" s="11"/>
      <c r="D183" s="6"/>
      <c r="E183" s="49" t="s">
        <v>75</v>
      </c>
      <c r="F183" s="50">
        <v>60</v>
      </c>
      <c r="G183" s="51">
        <v>0.5</v>
      </c>
      <c r="H183" s="51">
        <v>4.5</v>
      </c>
      <c r="I183" s="52">
        <v>9</v>
      </c>
      <c r="J183" s="51">
        <v>79</v>
      </c>
      <c r="K183" s="50">
        <v>40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681</v>
      </c>
      <c r="G184" s="20">
        <f t="shared" ref="G184:J184" si="75">SUM(G177:G183)</f>
        <v>23.77</v>
      </c>
      <c r="H184" s="20">
        <f t="shared" si="75"/>
        <v>26.4</v>
      </c>
      <c r="I184" s="20">
        <f t="shared" si="75"/>
        <v>89.5</v>
      </c>
      <c r="J184" s="20">
        <f t="shared" si="75"/>
        <v>691.4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75</v>
      </c>
      <c r="F185" s="50">
        <v>60</v>
      </c>
      <c r="G185" s="51">
        <v>0.5</v>
      </c>
      <c r="H185" s="51">
        <v>4.5</v>
      </c>
      <c r="I185" s="52">
        <v>9</v>
      </c>
      <c r="J185" s="51">
        <v>79</v>
      </c>
      <c r="K185" s="50">
        <v>40</v>
      </c>
    </row>
    <row r="186" spans="1:11" ht="16.5" thickBot="1">
      <c r="A186" s="24"/>
      <c r="B186" s="16"/>
      <c r="C186" s="11"/>
      <c r="D186" s="7" t="s">
        <v>27</v>
      </c>
      <c r="E186" s="49" t="s">
        <v>61</v>
      </c>
      <c r="F186" s="50">
        <v>212.5</v>
      </c>
      <c r="G186" s="51">
        <v>4.8</v>
      </c>
      <c r="H186" s="51">
        <v>6.38</v>
      </c>
      <c r="I186" s="52">
        <v>10.4</v>
      </c>
      <c r="J186" s="51">
        <v>118</v>
      </c>
      <c r="K186" s="50">
        <v>142</v>
      </c>
    </row>
    <row r="187" spans="1:11" ht="15.75">
      <c r="A187" s="24"/>
      <c r="B187" s="16"/>
      <c r="C187" s="11"/>
      <c r="D187" s="7" t="s">
        <v>28</v>
      </c>
      <c r="E187" s="54" t="s">
        <v>88</v>
      </c>
      <c r="F187" s="46">
        <v>115</v>
      </c>
      <c r="G187" s="47">
        <v>16</v>
      </c>
      <c r="H187" s="47">
        <v>15</v>
      </c>
      <c r="I187" s="48">
        <v>13</v>
      </c>
      <c r="J187" s="47">
        <v>251</v>
      </c>
      <c r="K187" s="46">
        <v>461</v>
      </c>
    </row>
    <row r="188" spans="1:11" ht="15.75">
      <c r="A188" s="24"/>
      <c r="B188" s="16"/>
      <c r="C188" s="11"/>
      <c r="D188" s="7" t="s">
        <v>29</v>
      </c>
      <c r="E188" s="49" t="s">
        <v>47</v>
      </c>
      <c r="F188" s="50">
        <v>150</v>
      </c>
      <c r="G188" s="56">
        <v>2.97</v>
      </c>
      <c r="H188" s="56">
        <v>5.3</v>
      </c>
      <c r="I188" s="59">
        <v>26.1</v>
      </c>
      <c r="J188" s="56">
        <v>164</v>
      </c>
      <c r="K188" s="50">
        <v>520</v>
      </c>
    </row>
    <row r="189" spans="1:11" ht="15.75">
      <c r="A189" s="24"/>
      <c r="B189" s="16"/>
      <c r="C189" s="11"/>
      <c r="D189" s="7" t="s">
        <v>30</v>
      </c>
      <c r="E189" s="49" t="s">
        <v>52</v>
      </c>
      <c r="F189" s="50">
        <v>200</v>
      </c>
      <c r="G189" s="50">
        <v>0</v>
      </c>
      <c r="H189" s="50">
        <v>0</v>
      </c>
      <c r="I189" s="61">
        <v>7</v>
      </c>
      <c r="J189" s="51">
        <v>28</v>
      </c>
      <c r="K189" s="50">
        <v>685</v>
      </c>
    </row>
    <row r="190" spans="1:11" ht="15.75">
      <c r="A190" s="24"/>
      <c r="B190" s="16"/>
      <c r="C190" s="11"/>
      <c r="D190" s="7" t="s">
        <v>31</v>
      </c>
      <c r="E190" s="49" t="s">
        <v>40</v>
      </c>
      <c r="F190" s="50">
        <v>31</v>
      </c>
      <c r="G190" s="51">
        <v>2.2999999999999998</v>
      </c>
      <c r="H190" s="51">
        <v>0.2</v>
      </c>
      <c r="I190" s="52">
        <v>15</v>
      </c>
      <c r="J190" s="51">
        <v>71</v>
      </c>
      <c r="K190" s="42"/>
    </row>
    <row r="191" spans="1:11" ht="15.75">
      <c r="A191" s="24"/>
      <c r="B191" s="16"/>
      <c r="C191" s="11"/>
      <c r="D191" s="7" t="s">
        <v>32</v>
      </c>
      <c r="E191" s="49" t="s">
        <v>41</v>
      </c>
      <c r="F191" s="50">
        <v>25</v>
      </c>
      <c r="G191" s="51">
        <v>1.6</v>
      </c>
      <c r="H191" s="51">
        <v>1</v>
      </c>
      <c r="I191" s="52">
        <v>9.6</v>
      </c>
      <c r="J191" s="51">
        <v>54</v>
      </c>
      <c r="K191" s="42"/>
    </row>
    <row r="192" spans="1:11" ht="16.5" thickBot="1">
      <c r="A192" s="24"/>
      <c r="B192" s="16"/>
      <c r="C192" s="11"/>
      <c r="D192" s="6" t="s">
        <v>24</v>
      </c>
      <c r="E192" s="68" t="s">
        <v>78</v>
      </c>
      <c r="F192" s="41">
        <v>100</v>
      </c>
      <c r="G192" s="41">
        <v>0.4</v>
      </c>
      <c r="H192" s="41">
        <v>0.4</v>
      </c>
      <c r="I192" s="41">
        <v>9.8000000000000007</v>
      </c>
      <c r="J192" s="41">
        <v>44.4</v>
      </c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893.5</v>
      </c>
      <c r="G194" s="20">
        <f t="shared" ref="G194:J194" si="76">SUM(G185:G193)</f>
        <v>28.57</v>
      </c>
      <c r="H194" s="20">
        <f t="shared" si="76"/>
        <v>32.779999999999994</v>
      </c>
      <c r="I194" s="20">
        <f t="shared" si="76"/>
        <v>99.899999999999991</v>
      </c>
      <c r="J194" s="20">
        <f t="shared" si="76"/>
        <v>809.4</v>
      </c>
      <c r="K194" s="26"/>
    </row>
    <row r="195" spans="1:11" ht="15.75" thickBot="1">
      <c r="A195" s="30">
        <f>A177</f>
        <v>2</v>
      </c>
      <c r="B195" s="31">
        <f>B177</f>
        <v>5</v>
      </c>
      <c r="C195" s="82" t="s">
        <v>4</v>
      </c>
      <c r="D195" s="83"/>
      <c r="E195" s="32"/>
      <c r="F195" s="33">
        <f>F184+F194</f>
        <v>1574.5</v>
      </c>
      <c r="G195" s="33">
        <f t="shared" ref="G195" si="77">G184+G194</f>
        <v>52.34</v>
      </c>
      <c r="H195" s="33">
        <f t="shared" ref="H195" si="78">H184+H194</f>
        <v>59.179999999999993</v>
      </c>
      <c r="I195" s="33">
        <f t="shared" ref="I195" si="79">I184+I194</f>
        <v>189.39999999999998</v>
      </c>
      <c r="J195" s="33">
        <f t="shared" ref="J195" si="80">J184+J194</f>
        <v>1500.8</v>
      </c>
      <c r="K195" s="33"/>
    </row>
    <row r="196" spans="1:11" ht="13.5" thickBot="1">
      <c r="A196" s="28"/>
      <c r="B196" s="29"/>
      <c r="C196" s="84" t="s">
        <v>5</v>
      </c>
      <c r="D196" s="84"/>
      <c r="E196" s="84"/>
      <c r="F196" s="35">
        <f>(F24+F43+F62+F81+F100+F119+F138+F157+F176+F195)/(IF(F24=0,0,1)+IF(F43=0,0,1)+IF(F62=0,0,1)+IF(F81=0,0,1)+IF(F100=0,0,1)+IF(F119=0,0,1)+IF(F138=0,0,1)+IF(F157=0,0,1)+IF(F176=0,0,1)+IF(F195=0,0,1))</f>
        <v>1465.5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51.890000000000008</v>
      </c>
      <c r="H196" s="35">
        <f t="shared" si="81"/>
        <v>53.209000000000003</v>
      </c>
      <c r="I196" s="35">
        <f t="shared" si="81"/>
        <v>203.46999999999997</v>
      </c>
      <c r="J196" s="35">
        <f t="shared" si="81"/>
        <v>1492.7989999999998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dcterms:created xsi:type="dcterms:W3CDTF">2022-05-16T14:23:56Z</dcterms:created>
  <dcterms:modified xsi:type="dcterms:W3CDTF">2023-10-20T13:32:36Z</dcterms:modified>
</cp:coreProperties>
</file>